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tabRatio="812" firstSheet="7" activeTab="9"/>
  </bookViews>
  <sheets>
    <sheet name="收入支出决算总表(公开01表)" sheetId="1" r:id="rId1"/>
    <sheet name="收入决算表(公开02表)" sheetId="2" r:id="rId2"/>
    <sheet name="支出决算表(公开03表)" sheetId="3" r:id="rId3"/>
    <sheet name="财政拨款收入支出决算总表(公开04表)" sheetId="4" r:id="rId4"/>
    <sheet name="财政拨款支出决算表（公开05表）" sheetId="5" r:id="rId5"/>
    <sheet name="财政拨款基本支出决算表(公开06表)" sheetId="6" r:id="rId6"/>
    <sheet name="一般公共预算财政拨款支出决算表（公开07表）" sheetId="7" r:id="rId7"/>
    <sheet name="一般公共预算财政拨款基本支出决算表(公开08表)" sheetId="8" r:id="rId8"/>
    <sheet name="全口径“三公”经费支出决算表（公开09-1表）" sheetId="9" r:id="rId9"/>
    <sheet name="一般公共预算财政拨款“三公”经费支出决算表（公开09-2表）" sheetId="10" r:id="rId10"/>
    <sheet name="政府性基金预算财政拨款收入支出决算表（公开10表）" sheetId="11" r:id="rId11"/>
    <sheet name="机关运行经费支出决算表(公开11表)" sheetId="12" r:id="rId12"/>
    <sheet name="政府采购决算表（公开12表）" sheetId="13" r:id="rId13"/>
  </sheets>
  <definedNames>
    <definedName name="_xlnm.Print_Area" localSheetId="5">'财政拨款基本支出决算表(公开06表)'!$A$2:$E$54</definedName>
    <definedName name="_xlnm.Print_Area" localSheetId="3">'财政拨款收入支出决算总表(公开04表)'!$A$2:$F$36</definedName>
    <definedName name="_xlnm.Print_Area" localSheetId="4">'财政拨款支出决算表（公开05表）'!$A$2:$E$30</definedName>
    <definedName name="_xlnm.Print_Area" localSheetId="11">'机关运行经费支出决算表(公开11表)'!$A$2:$C$29</definedName>
    <definedName name="_xlnm.Print_Area" localSheetId="1">'收入决算表(公开02表)'!$A$2:$I$30</definedName>
    <definedName name="_xlnm.Print_Area" localSheetId="0">'收入支出决算总表(公开01表)'!$A$1:$F$34</definedName>
    <definedName name="_xlnm.Print_Area" localSheetId="9">'一般公共预算财政拨款“三公”经费支出决算表（公开09-2表）'!$A$2:$H$17</definedName>
    <definedName name="_xlnm.Print_Area" localSheetId="7">'一般公共预算财政拨款基本支出决算表(公开08表)'!$A$2:$E$54</definedName>
    <definedName name="_xlnm.Print_Area" localSheetId="6">'一般公共预算财政拨款支出决算表（公开07表）'!$A$2:$E$30</definedName>
    <definedName name="_xlnm.Print_Area" localSheetId="12">'政府采购决算表（公开12表）'!$A$2:$D$11</definedName>
    <definedName name="_xlnm.Print_Area" localSheetId="10">'政府性基金预算财政拨款收入支出决算表（公开10表）'!$A$2:$G$15</definedName>
    <definedName name="_xlnm.Print_Area" localSheetId="2">'支出决算表(公开03表)'!$A$2:$H$30</definedName>
    <definedName name="_xlnm.Print_Titles" localSheetId="10">'政府性基金预算财政拨款收入支出决算表（公开10表）'!$2:$7</definedName>
  </definedNames>
  <calcPr fullCalcOnLoad="1"/>
</workbook>
</file>

<file path=xl/sharedStrings.xml><?xml version="1.0" encoding="utf-8"?>
<sst xmlns="http://schemas.openxmlformats.org/spreadsheetml/2006/main" count="563" uniqueCount="261">
  <si>
    <t>项    目</t>
  </si>
  <si>
    <t>上级补助收入</t>
  </si>
  <si>
    <t>三、上缴上级支出</t>
  </si>
  <si>
    <t>政府性基金预算财政拨款</t>
  </si>
  <si>
    <t>支出</t>
  </si>
  <si>
    <t>七、文化体育与传媒支出</t>
  </si>
  <si>
    <t>二、外交支出</t>
  </si>
  <si>
    <t>八、社会保障和就业支出</t>
  </si>
  <si>
    <t>项目支出</t>
  </si>
  <si>
    <t>五、对附属单位补助支出</t>
  </si>
  <si>
    <t>栏次</t>
  </si>
  <si>
    <t>十五、商业服务业等支出</t>
  </si>
  <si>
    <t>十八、国土海洋气象等支出</t>
  </si>
  <si>
    <t>对附属单位补助支出</t>
  </si>
  <si>
    <t>　　其中：政府性基金预算财政拨款</t>
  </si>
  <si>
    <t>金额单位：万元</t>
  </si>
  <si>
    <t xml:space="preserve">    年末结转和结余</t>
  </si>
  <si>
    <t>四、经营支出</t>
  </si>
  <si>
    <t>五、教育支出</t>
  </si>
  <si>
    <t>六、其他收入</t>
  </si>
  <si>
    <t>　　年末结余</t>
  </si>
  <si>
    <t>十七、援助其他地区支出</t>
  </si>
  <si>
    <t>十九、住房保障支出</t>
  </si>
  <si>
    <t>三、事业收入</t>
  </si>
  <si>
    <t>二、上级补助收入</t>
  </si>
  <si>
    <t>一、一般公共服务支出</t>
  </si>
  <si>
    <t>经营支出</t>
  </si>
  <si>
    <t>二十一、其他支出</t>
  </si>
  <si>
    <t>合计</t>
  </si>
  <si>
    <t>小计</t>
  </si>
  <si>
    <t>总计</t>
  </si>
  <si>
    <t>本年支出合计</t>
  </si>
  <si>
    <t>决算数</t>
  </si>
  <si>
    <t xml:space="preserve">    用事业基金弥补收支差额</t>
  </si>
  <si>
    <t>支     出</t>
  </si>
  <si>
    <t>十三、交通运输支出</t>
  </si>
  <si>
    <t>二、项目支出</t>
  </si>
  <si>
    <t>收     入</t>
  </si>
  <si>
    <t xml:space="preserve">    年初结转和结余</t>
  </si>
  <si>
    <t>十一、城乡社区支出</t>
  </si>
  <si>
    <t xml:space="preserve">    结余分配</t>
  </si>
  <si>
    <t>十六、金融支出</t>
  </si>
  <si>
    <t>五、附属单位上缴收入</t>
  </si>
  <si>
    <t>经营收入</t>
  </si>
  <si>
    <t>十、节能环保支出</t>
  </si>
  <si>
    <t>财政拨款收入</t>
  </si>
  <si>
    <t>年初财政拨款结转和结余</t>
  </si>
  <si>
    <t>二、政府性基金预算财政拨款</t>
  </si>
  <si>
    <t>其他收入</t>
  </si>
  <si>
    <t>上缴上级支出</t>
  </si>
  <si>
    <t>一、一般公共预算财政拨款</t>
  </si>
  <si>
    <t>六、科学技术支出</t>
  </si>
  <si>
    <t>附属单位上缴收入</t>
  </si>
  <si>
    <t>一、基本支出</t>
  </si>
  <si>
    <t>基本支出</t>
  </si>
  <si>
    <t>十四、资源勘探信息等支出</t>
  </si>
  <si>
    <t>收入</t>
  </si>
  <si>
    <t>项目</t>
  </si>
  <si>
    <t>事业收入</t>
  </si>
  <si>
    <t>二十二、债务还本支出</t>
  </si>
  <si>
    <t>九、医疗卫生与计划生育支出</t>
  </si>
  <si>
    <t>科目名称</t>
  </si>
  <si>
    <t>二十、粮油物资储备支出</t>
  </si>
  <si>
    <t>四、公共安全支出</t>
  </si>
  <si>
    <t>二十三、债务付息支出</t>
  </si>
  <si>
    <t>三、国防支出</t>
  </si>
  <si>
    <t>一般公共预算财政拨款</t>
  </si>
  <si>
    <t>四、经营收入</t>
  </si>
  <si>
    <t>一、财政拨款收入</t>
  </si>
  <si>
    <t>本年收入合计</t>
  </si>
  <si>
    <t>十二、农林水支出</t>
  </si>
  <si>
    <t>年末财政拨款结转和结余</t>
  </si>
  <si>
    <t/>
  </si>
  <si>
    <t>按功能分类</t>
  </si>
  <si>
    <t>按支出性质</t>
  </si>
  <si>
    <t>公开01表</t>
  </si>
  <si>
    <t>金额单位：万元</t>
  </si>
  <si>
    <t>公开02表</t>
  </si>
  <si>
    <t>总计</t>
  </si>
  <si>
    <t>按功能分类</t>
  </si>
  <si>
    <t>公开04表</t>
  </si>
  <si>
    <t>功能分类科目编码</t>
  </si>
  <si>
    <t>合计</t>
  </si>
  <si>
    <t>因公出国（境）费</t>
  </si>
  <si>
    <t>公务接待费</t>
  </si>
  <si>
    <t>小计</t>
  </si>
  <si>
    <t>总计</t>
  </si>
  <si>
    <r>
      <t xml:space="preserve">项 </t>
    </r>
    <r>
      <rPr>
        <sz val="11"/>
        <color indexed="8"/>
        <rFont val="宋体"/>
        <family val="0"/>
      </rPr>
      <t xml:space="preserve">   </t>
    </r>
    <r>
      <rPr>
        <sz val="11"/>
        <rFont val="宋体"/>
        <family val="0"/>
      </rPr>
      <t>目</t>
    </r>
  </si>
  <si>
    <t>本年支出合计</t>
  </si>
  <si>
    <t xml:space="preserve">基本支出  </t>
  </si>
  <si>
    <t>功能分类科目编码</t>
  </si>
  <si>
    <t>合计</t>
  </si>
  <si>
    <t>注：本表反映部门本年度按功能分类一般公共预算财政拨款实际支出情况。</t>
  </si>
  <si>
    <r>
      <t xml:space="preserve">项 </t>
    </r>
    <r>
      <rPr>
        <sz val="11"/>
        <color indexed="8"/>
        <rFont val="宋体"/>
        <family val="0"/>
      </rPr>
      <t xml:space="preserve">   </t>
    </r>
    <r>
      <rPr>
        <sz val="11"/>
        <rFont val="宋体"/>
        <family val="0"/>
      </rPr>
      <t>目</t>
    </r>
  </si>
  <si>
    <t>本年支出合计</t>
  </si>
  <si>
    <t>人员经费</t>
  </si>
  <si>
    <t>经济分类科目编码</t>
  </si>
  <si>
    <t>合计</t>
  </si>
  <si>
    <t>公开08表</t>
  </si>
  <si>
    <t>注：本表反映部门本年度按经济分类一般公共预算财政拨款基本支出明细情况。</t>
  </si>
  <si>
    <t>公务用车购置及运行维护费</t>
  </si>
  <si>
    <t>会议费</t>
  </si>
  <si>
    <t>培训费</t>
  </si>
  <si>
    <t>公务用车购置费</t>
  </si>
  <si>
    <t>公务用车运行维护费</t>
  </si>
  <si>
    <t>金额单位：万元</t>
  </si>
  <si>
    <t>“三公”经费</t>
  </si>
  <si>
    <t>“三公”经费
合计</t>
  </si>
  <si>
    <t>相关统计数：</t>
  </si>
  <si>
    <t>因公出国（境）团组数(个)</t>
  </si>
  <si>
    <t>因公出国（境）人次数(人)</t>
  </si>
  <si>
    <t>公务用车购置数(辆)</t>
  </si>
  <si>
    <t>项目</t>
  </si>
  <si>
    <t>统计数</t>
  </si>
  <si>
    <t>公务用车保有量(辆)</t>
  </si>
  <si>
    <t>国内公务接待批次(个)</t>
  </si>
  <si>
    <t>国内公务接待人次(人)</t>
  </si>
  <si>
    <t>国（境）外公务接待批次(个)</t>
  </si>
  <si>
    <t>国（境）外公务接待人次(人)</t>
  </si>
  <si>
    <t>召开会议次数(个)</t>
  </si>
  <si>
    <t>参加会议人次(人)</t>
  </si>
  <si>
    <t>组织培训次数(个)</t>
  </si>
  <si>
    <t>参加培训人次(人)</t>
  </si>
  <si>
    <r>
      <t xml:space="preserve">项 </t>
    </r>
    <r>
      <rPr>
        <sz val="11"/>
        <color indexed="8"/>
        <rFont val="宋体"/>
        <family val="0"/>
      </rPr>
      <t xml:space="preserve">   </t>
    </r>
    <r>
      <rPr>
        <sz val="11"/>
        <rFont val="宋体"/>
        <family val="0"/>
      </rPr>
      <t>目</t>
    </r>
  </si>
  <si>
    <t>公开07表</t>
  </si>
  <si>
    <t>日常公用经费</t>
  </si>
  <si>
    <t>机关运行经费支出决算</t>
  </si>
  <si>
    <t>科目编码</t>
  </si>
  <si>
    <t>采购品目大类</t>
  </si>
  <si>
    <t>单位：万元</t>
  </si>
  <si>
    <t>公开11表</t>
  </si>
  <si>
    <t>公开05表</t>
  </si>
  <si>
    <r>
      <t xml:space="preserve">项 </t>
    </r>
    <r>
      <rPr>
        <sz val="11"/>
        <color indexed="8"/>
        <rFont val="宋体"/>
        <family val="0"/>
      </rPr>
      <t xml:space="preserve">   </t>
    </r>
    <r>
      <rPr>
        <sz val="11"/>
        <rFont val="宋体"/>
        <family val="0"/>
      </rPr>
      <t>目</t>
    </r>
  </si>
  <si>
    <t>本年支出合计</t>
  </si>
  <si>
    <t xml:space="preserve">基本支出  </t>
  </si>
  <si>
    <t>功能分类科目编码</t>
  </si>
  <si>
    <t>合计</t>
  </si>
  <si>
    <t>公开06表</t>
  </si>
  <si>
    <t>金额单位：万元</t>
  </si>
  <si>
    <t>人员经费</t>
  </si>
  <si>
    <t>日常公用经费</t>
  </si>
  <si>
    <t>经济分类科目编码</t>
  </si>
  <si>
    <t>工资福利支出</t>
  </si>
  <si>
    <t>……</t>
  </si>
  <si>
    <t>商品和服务支出</t>
  </si>
  <si>
    <t xml:space="preserve">  ……</t>
  </si>
  <si>
    <t>对个人和家庭的补助</t>
  </si>
  <si>
    <t>其他资本性支出</t>
  </si>
  <si>
    <t>公开12表</t>
  </si>
  <si>
    <t>采购决算</t>
  </si>
  <si>
    <t>总计</t>
  </si>
  <si>
    <t>财政性资金</t>
  </si>
  <si>
    <t>其他资金</t>
  </si>
  <si>
    <t>一、货物</t>
  </si>
  <si>
    <t>二、工程</t>
  </si>
  <si>
    <t>三、服务</t>
  </si>
  <si>
    <t>注：“财政性资金”指纳入财政预算管理的资金，具体包括一般公共预算财政拨款、政府性基金预算财政拨款、财政专户管理事业收入和其他收入等。</t>
  </si>
  <si>
    <t>注：本表反映部门本年度按功能分类财政拨款实际支出情况。财政拨款指一般公共预算财政拨款和政府性基金预算财政拨款。</t>
  </si>
  <si>
    <t>注：本表反映部门本年度按经济分类财政拨款基本支出明细情况。财政拨款指一般公共预算财政拨款和政府性基金预算财政拨款。</t>
  </si>
  <si>
    <t>公开03表</t>
  </si>
  <si>
    <t>公开10表</t>
  </si>
  <si>
    <t>本年支出</t>
  </si>
  <si>
    <t>小计</t>
  </si>
  <si>
    <t xml:space="preserve">基本支出  </t>
  </si>
  <si>
    <t>年初结转和结余</t>
  </si>
  <si>
    <t>本年收入</t>
  </si>
  <si>
    <t>年末结转和结余</t>
  </si>
  <si>
    <t>功能分类科目编码</t>
  </si>
  <si>
    <t>合计</t>
  </si>
  <si>
    <r>
      <t xml:space="preserve">项 </t>
    </r>
    <r>
      <rPr>
        <sz val="11"/>
        <color indexed="8"/>
        <rFont val="宋体"/>
        <family val="0"/>
      </rPr>
      <t xml:space="preserve">   </t>
    </r>
    <r>
      <rPr>
        <sz val="11"/>
        <rFont val="宋体"/>
        <family val="0"/>
      </rPr>
      <t>目</t>
    </r>
  </si>
  <si>
    <t>公开09-1表</t>
  </si>
  <si>
    <t>公开09-2表</t>
  </si>
  <si>
    <r>
      <rPr>
        <sz val="10"/>
        <color indexed="8"/>
        <rFont val="宋体"/>
        <family val="0"/>
      </rPr>
      <t>附表</t>
    </r>
    <r>
      <rPr>
        <sz val="10"/>
        <color indexed="8"/>
        <rFont val="Arial"/>
        <family val="2"/>
      </rPr>
      <t>3:</t>
    </r>
  </si>
  <si>
    <r>
      <t>附表1</t>
    </r>
    <r>
      <rPr>
        <sz val="12"/>
        <color indexed="8"/>
        <rFont val="宋体"/>
        <family val="0"/>
      </rPr>
      <t>:</t>
    </r>
  </si>
  <si>
    <r>
      <rPr>
        <sz val="10"/>
        <color indexed="8"/>
        <rFont val="宋体"/>
        <family val="0"/>
      </rPr>
      <t>附表</t>
    </r>
    <r>
      <rPr>
        <sz val="10"/>
        <color indexed="8"/>
        <rFont val="Arial"/>
        <family val="2"/>
      </rPr>
      <t>2:</t>
    </r>
  </si>
  <si>
    <r>
      <rPr>
        <sz val="10"/>
        <color indexed="8"/>
        <rFont val="宋体"/>
        <family val="0"/>
      </rPr>
      <t>附表</t>
    </r>
    <r>
      <rPr>
        <sz val="10"/>
        <color indexed="8"/>
        <rFont val="Arial"/>
        <family val="2"/>
      </rPr>
      <t>4:</t>
    </r>
  </si>
  <si>
    <t>附表5：</t>
  </si>
  <si>
    <t>附表6：</t>
  </si>
  <si>
    <t>附表7：</t>
  </si>
  <si>
    <t>附表8：</t>
  </si>
  <si>
    <r>
      <t>附表9</t>
    </r>
    <r>
      <rPr>
        <sz val="12"/>
        <rFont val="宋体"/>
        <family val="0"/>
      </rPr>
      <t>-1</t>
    </r>
  </si>
  <si>
    <r>
      <t>附表9</t>
    </r>
    <r>
      <rPr>
        <sz val="12"/>
        <rFont val="宋体"/>
        <family val="0"/>
      </rPr>
      <t>-2</t>
    </r>
  </si>
  <si>
    <t>附表10：</t>
  </si>
  <si>
    <r>
      <t>附表1</t>
    </r>
    <r>
      <rPr>
        <sz val="12"/>
        <rFont val="宋体"/>
        <family val="0"/>
      </rPr>
      <t>1：</t>
    </r>
  </si>
  <si>
    <r>
      <t>附表1</t>
    </r>
    <r>
      <rPr>
        <sz val="11"/>
        <color indexed="8"/>
        <rFont val="宋体"/>
        <family val="0"/>
      </rPr>
      <t>2：</t>
    </r>
  </si>
  <si>
    <t>注：“机关运行经费”指行政单位和参照公务员法管理的事业单位使用一般公共预算财政拨款安排的基本支出中的“商品和服务支出”。仅行政及参公单位填列.</t>
  </si>
  <si>
    <t>2016年度无锡市发展和改革委员会收入支出决算总表</t>
  </si>
  <si>
    <t>一般公共服务支出</t>
  </si>
  <si>
    <t xml:space="preserve">  行政运行</t>
  </si>
  <si>
    <t xml:space="preserve">  一般行政管理事务</t>
  </si>
  <si>
    <t xml:space="preserve">  其他发展与改革事务支出</t>
  </si>
  <si>
    <t>医疗卫生与计划生育支出</t>
  </si>
  <si>
    <t xml:space="preserve">  行政单位医疗</t>
  </si>
  <si>
    <t>节能环保支出</t>
  </si>
  <si>
    <t xml:space="preserve">  水体</t>
  </si>
  <si>
    <t>商业服务业等支出</t>
  </si>
  <si>
    <t xml:space="preserve">  其他涉外发展服务支出</t>
  </si>
  <si>
    <t xml:space="preserve">  其他商业服务业等支出</t>
  </si>
  <si>
    <t>住房保障支出</t>
  </si>
  <si>
    <t xml:space="preserve">  住房公积金</t>
  </si>
  <si>
    <t xml:space="preserve">  提租补贴</t>
  </si>
  <si>
    <t xml:space="preserve">  购房补贴</t>
  </si>
  <si>
    <t>其他支出</t>
  </si>
  <si>
    <t xml:space="preserve">  其他支出</t>
  </si>
  <si>
    <t xml:space="preserve">  事业单位医疗</t>
  </si>
  <si>
    <t>资源勘探信息等支出</t>
  </si>
  <si>
    <t xml:space="preserve">  工业和信息产业支持</t>
  </si>
  <si>
    <t xml:space="preserve">  其他工业和信息产业监管支出</t>
  </si>
  <si>
    <t xml:space="preserve">  其他资源勘探电力信息等支出</t>
  </si>
  <si>
    <t>2016年度无锡市发展和改革委员会收入决算表</t>
  </si>
  <si>
    <t>2016年度无锡市发展和改革委员会支出决算表</t>
  </si>
  <si>
    <t>2016年度无锡市发展和改革委员会财政拨款收支决算总表</t>
  </si>
  <si>
    <t>津贴补贴</t>
  </si>
  <si>
    <t>奖金</t>
  </si>
  <si>
    <t>其他社会保障缴费</t>
  </si>
  <si>
    <t>绩效工资</t>
  </si>
  <si>
    <t>机关事业单位基本养老保险缴纳</t>
  </si>
  <si>
    <t>其他工资福利支出</t>
  </si>
  <si>
    <t>基本工资</t>
  </si>
  <si>
    <t>印刷费</t>
  </si>
  <si>
    <t>办公费</t>
  </si>
  <si>
    <t>咨询费</t>
  </si>
  <si>
    <t>水费</t>
  </si>
  <si>
    <t>电费</t>
  </si>
  <si>
    <t>差旅费</t>
  </si>
  <si>
    <t>因公出国（境）费用</t>
  </si>
  <si>
    <t>维修（护）费</t>
  </si>
  <si>
    <t>租赁费</t>
  </si>
  <si>
    <t>会议费</t>
  </si>
  <si>
    <t>培训费</t>
  </si>
  <si>
    <t>公务接待费</t>
  </si>
  <si>
    <t>劳务费</t>
  </si>
  <si>
    <t>工会经费</t>
  </si>
  <si>
    <t>福利费</t>
  </si>
  <si>
    <t>其他商品和服务支出</t>
  </si>
  <si>
    <t>水费</t>
  </si>
  <si>
    <t>电费</t>
  </si>
  <si>
    <t>邮电费</t>
  </si>
  <si>
    <t>委托业务费</t>
  </si>
  <si>
    <t>生活补助</t>
  </si>
  <si>
    <t>医疗费</t>
  </si>
  <si>
    <t>奖励金</t>
  </si>
  <si>
    <t>住房公积金</t>
  </si>
  <si>
    <t>提租补贴</t>
  </si>
  <si>
    <t>购房补贴</t>
  </si>
  <si>
    <t>其他对个人和家庭的补助支出</t>
  </si>
  <si>
    <t>退休费</t>
  </si>
  <si>
    <t>离休费</t>
  </si>
  <si>
    <t>办公设备购置</t>
  </si>
  <si>
    <t>2016年度无锡市发展和改革委员会财政拨款支出决算表</t>
  </si>
  <si>
    <t>2016年度无锡市发展和改革委员会一般公共预算财政拨款支出决算表</t>
  </si>
  <si>
    <t>2016年度无锡市发展和改革委员会财政拨款基本支出决算表</t>
  </si>
  <si>
    <t>2016年度无锡市发展和改革委员会一般公共预算财政拨款基本支出决算表</t>
  </si>
  <si>
    <t>2016年度无锡市发展和改革委员会全口径“三公”经费、会议费、培训费支出决算表</t>
  </si>
  <si>
    <t>2016年度无锡市发展和改革委员会一般公共预算财政拨款“三公”经费、会议费、培训费支出决算表</t>
  </si>
  <si>
    <t>2016年度无锡市发展和改革委员会政府性基金预算财政拨款收入支出决算表</t>
  </si>
  <si>
    <t>2016年度无锡市发展和改革委员会一般公共预算机关运行经费支出决算表</t>
  </si>
  <si>
    <t>2016年度无锡市发展和改革委员会政府采购支出决算表</t>
  </si>
  <si>
    <t>注：本表反映部门本年度按功能分类政府性基金预算财政拨款收支及结转和结余情况。无锡市发展和改革委员会本年度无政府性基金预算财政拨款收入和支出。</t>
  </si>
  <si>
    <t>注：本表“三公”经费、会议费、培训费取自部门决算报表“支出决算明细表(财决05表)”。并与单位明细账核对一致。其中，因公出国（境）费决算支出比上年增长23.93万元，主要原因是上年部分团组出行计划因审批及签证滞后而延期至本年度年初成行；公务接待费比上年下降17%，主要原因是严格执行公务接待管理规定；会议费比上年减少1.56万元，主要原因是严格执行会议费管理规定；培训费比上年增加6.35万元，主要原因是专题业务培训和干部职工培训有所增加。</t>
  </si>
  <si>
    <t>注：本表“三公”经费、会议费、培训费取自部门决算报表“一般公共预算财政拨款支出决算明细表(财决08表)”。并与单位明细账核对一致。其中，因公出国（境）费决算支出比上年增长23.93万元，主要原因是上年部分团组出行计划因审批及签证滞后而延期至本年度年初成行；公务接待费比上年下降17%，主要原因是严格执行公务接待管理规定；会议费比上年减少1.56万元，主要原因是严格执行会议费管理规定；培训费比上年增加6.35万元，主要原因是专题业务培训和干部职工培训有所增加。</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</si>
</sst>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 numFmtId="180" formatCode="#,##0.00_ "/>
    <numFmt numFmtId="181" formatCode="#,##0_ "/>
  </numFmts>
  <fonts count="35">
    <font>
      <sz val="10"/>
      <color indexed="8"/>
      <name val="Arial"/>
      <family val="2"/>
    </font>
    <font>
      <sz val="12"/>
      <color indexed="8"/>
      <name val="宋体"/>
      <family val="0"/>
    </font>
    <font>
      <sz val="11"/>
      <color indexed="8"/>
      <name val="宋体"/>
      <family val="0"/>
    </font>
    <font>
      <b/>
      <sz val="11"/>
      <color indexed="8"/>
      <name val="宋体"/>
      <family val="0"/>
    </font>
    <font>
      <sz val="9"/>
      <name val="宋体"/>
      <family val="0"/>
    </font>
    <font>
      <sz val="20"/>
      <color indexed="8"/>
      <name val="方正小标宋_GBK"/>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2"/>
      <name val="宋体"/>
      <family val="0"/>
    </font>
    <font>
      <u val="single"/>
      <sz val="12"/>
      <color indexed="12"/>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name val="Arial"/>
      <family val="2"/>
    </font>
    <font>
      <sz val="11"/>
      <name val="宋体"/>
      <family val="0"/>
    </font>
    <font>
      <sz val="20"/>
      <name val="方正小标宋_GBK"/>
      <family val="0"/>
    </font>
    <font>
      <sz val="18"/>
      <name val="方正小标宋_GBK"/>
      <family val="0"/>
    </font>
    <font>
      <b/>
      <sz val="11"/>
      <name val="宋体"/>
      <family val="0"/>
    </font>
    <font>
      <sz val="10"/>
      <color indexed="8"/>
      <name val="宋体"/>
      <family val="0"/>
    </font>
    <font>
      <sz val="16"/>
      <name val="方正小标宋_GBK"/>
      <family val="0"/>
    </font>
    <font>
      <sz val="14"/>
      <name val="方正小标宋_GBK"/>
      <family val="0"/>
    </font>
    <font>
      <sz val="18"/>
      <color indexed="8"/>
      <name val="方正小标宋_GBK"/>
      <family val="0"/>
    </font>
    <font>
      <sz val="11"/>
      <color indexed="8"/>
      <name val="Calibri"/>
      <family val="0"/>
    </font>
    <font>
      <sz val="11"/>
      <name val="Calibri"/>
      <family val="0"/>
    </font>
    <font>
      <sz val="12"/>
      <color indexed="8"/>
      <name val="Calibri"/>
      <family val="0"/>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s>
  <borders count="18">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color indexed="8"/>
      </left>
      <right style="thin">
        <color indexed="8"/>
      </right>
      <top style="thin">
        <color indexed="8"/>
      </top>
      <bottom style="thin">
        <color indexed="8"/>
      </bottom>
    </border>
    <border>
      <left>
        <color indexed="63"/>
      </left>
      <right>
        <color indexed="63"/>
      </right>
      <top style="thin"/>
      <bottom>
        <color indexed="63"/>
      </bottom>
    </border>
    <border>
      <left>
        <color indexed="63"/>
      </left>
      <right>
        <color indexed="63"/>
      </right>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s>
  <cellStyleXfs count="8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6" fillId="8" borderId="0" applyNumberFormat="0" applyBorder="0" applyAlignment="0" applyProtection="0"/>
    <xf numFmtId="0" fontId="6" fillId="3"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9" fontId="0" fillId="0" borderId="0">
      <alignment/>
      <protection/>
    </xf>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2" fillId="0" borderId="0">
      <alignment/>
      <protection/>
    </xf>
    <xf numFmtId="0" fontId="12" fillId="0" borderId="0">
      <alignment/>
      <protection/>
    </xf>
    <xf numFmtId="0" fontId="2" fillId="0" borderId="0">
      <alignment vertical="center"/>
      <protection/>
    </xf>
    <xf numFmtId="0" fontId="12" fillId="0" borderId="0">
      <alignment/>
      <protection/>
    </xf>
    <xf numFmtId="0" fontId="12" fillId="0" borderId="0">
      <alignment/>
      <protection/>
    </xf>
    <xf numFmtId="0" fontId="12" fillId="0" borderId="0">
      <alignment vertical="center"/>
      <protection/>
    </xf>
    <xf numFmtId="0" fontId="12" fillId="0" borderId="0">
      <alignment/>
      <protection/>
    </xf>
    <xf numFmtId="0" fontId="12" fillId="0" borderId="0">
      <alignment/>
      <protection/>
    </xf>
    <xf numFmtId="0" fontId="23" fillId="0" borderId="0" applyNumberFormat="0" applyFont="0" applyFill="0" applyBorder="0" applyAlignment="0" applyProtection="0"/>
    <xf numFmtId="0" fontId="2" fillId="0" borderId="0">
      <alignment vertical="center"/>
      <protection/>
    </xf>
    <xf numFmtId="0" fontId="12" fillId="0" borderId="0">
      <alignment vertical="center"/>
      <protection/>
    </xf>
    <xf numFmtId="0" fontId="13" fillId="0" borderId="0" applyNumberFormat="0" applyFill="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3" fillId="0" borderId="4" applyNumberFormat="0" applyFill="0" applyAlignment="0" applyProtection="0"/>
    <xf numFmtId="178" fontId="0" fillId="0" borderId="0">
      <alignment/>
      <protection/>
    </xf>
    <xf numFmtId="45" fontId="0" fillId="0" borderId="0">
      <alignment/>
      <protection/>
    </xf>
    <xf numFmtId="0" fontId="15" fillId="9" borderId="5" applyNumberFormat="0" applyAlignment="0" applyProtection="0"/>
    <xf numFmtId="0" fontId="16" fillId="14" borderId="6"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7" applyNumberFormat="0" applyFill="0" applyAlignment="0" applyProtection="0"/>
    <xf numFmtId="176" fontId="0" fillId="0" borderId="0">
      <alignment/>
      <protection/>
    </xf>
    <xf numFmtId="177" fontId="0" fillId="0" borderId="0">
      <alignment/>
      <protection/>
    </xf>
    <xf numFmtId="0" fontId="20" fillId="10" borderId="0" applyNumberFormat="0" applyBorder="0" applyAlignment="0" applyProtection="0"/>
    <xf numFmtId="0" fontId="21" fillId="9" borderId="8" applyNumberFormat="0" applyAlignment="0" applyProtection="0"/>
    <xf numFmtId="0" fontId="22" fillId="3" borderId="5" applyNumberFormat="0" applyAlignment="0" applyProtection="0"/>
    <xf numFmtId="0" fontId="23" fillId="0" borderId="0">
      <alignment/>
      <protection/>
    </xf>
    <xf numFmtId="0" fontId="6" fillId="11" borderId="0" applyNumberFormat="0" applyBorder="0" applyAlignment="0" applyProtection="0"/>
    <xf numFmtId="0" fontId="6" fillId="15" borderId="0" applyNumberFormat="0" applyBorder="0" applyAlignment="0" applyProtection="0"/>
    <xf numFmtId="0" fontId="6" fillId="14"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2" borderId="0" applyNumberFormat="0" applyBorder="0" applyAlignment="0" applyProtection="0"/>
    <xf numFmtId="0" fontId="2" fillId="5" borderId="9" applyNumberFormat="0" applyFont="0" applyAlignment="0" applyProtection="0"/>
  </cellStyleXfs>
  <cellXfs count="104">
    <xf numFmtId="0" fontId="0" fillId="0" borderId="0" xfId="0" applyAlignment="1">
      <alignment/>
    </xf>
    <xf numFmtId="0" fontId="27" fillId="0" borderId="10" xfId="54" applyFont="1" applyBorder="1" applyAlignment="1">
      <alignment horizontal="center" vertical="center" wrapText="1"/>
      <protection/>
    </xf>
    <xf numFmtId="0" fontId="2" fillId="0" borderId="10" xfId="54" applyFont="1" applyFill="1" applyBorder="1" applyAlignment="1">
      <alignment horizontal="center" vertical="center" wrapText="1"/>
      <protection/>
    </xf>
    <xf numFmtId="0" fontId="24" fillId="0" borderId="10" xfId="54" applyFont="1" applyBorder="1" applyAlignment="1">
      <alignment horizontal="center" vertical="center" wrapText="1"/>
      <protection/>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0" xfId="0" applyFont="1" applyFill="1" applyBorder="1" applyAlignment="1">
      <alignment horizontal="center" vertical="center" wrapText="1" shrinkToFit="1"/>
    </xf>
    <xf numFmtId="0" fontId="2" fillId="0" borderId="10"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2" fillId="0" borderId="10" xfId="0" applyFont="1" applyFill="1" applyBorder="1" applyAlignment="1">
      <alignment horizontal="left" vertical="center" shrinkToFit="1"/>
    </xf>
    <xf numFmtId="0" fontId="0" fillId="0" borderId="0" xfId="0" applyFill="1" applyAlignment="1">
      <alignment/>
    </xf>
    <xf numFmtId="0" fontId="1" fillId="0" borderId="0" xfId="0" applyFont="1" applyFill="1" applyAlignment="1">
      <alignment/>
    </xf>
    <xf numFmtId="0" fontId="1" fillId="0" borderId="0" xfId="0" applyFont="1" applyFill="1" applyAlignment="1">
      <alignment horizontal="center"/>
    </xf>
    <xf numFmtId="0" fontId="2" fillId="0" borderId="0" xfId="0" applyFont="1" applyFill="1" applyAlignment="1">
      <alignment horizontal="right"/>
    </xf>
    <xf numFmtId="0" fontId="2" fillId="0" borderId="0" xfId="0" applyFont="1" applyFill="1" applyAlignment="1">
      <alignment horizontal="right"/>
    </xf>
    <xf numFmtId="4" fontId="2" fillId="0" borderId="10" xfId="0" applyNumberFormat="1" applyFont="1" applyFill="1" applyBorder="1" applyAlignment="1">
      <alignment horizontal="right" vertical="center" shrinkToFit="1"/>
    </xf>
    <xf numFmtId="0" fontId="2" fillId="0" borderId="10" xfId="0" applyFont="1" applyFill="1" applyBorder="1" applyAlignment="1">
      <alignment horizontal="left" vertical="center"/>
    </xf>
    <xf numFmtId="0" fontId="2" fillId="0" borderId="10" xfId="0" applyFont="1" applyFill="1" applyBorder="1" applyAlignment="1">
      <alignment horizontal="right" vertical="center" shrinkToFit="1"/>
    </xf>
    <xf numFmtId="0" fontId="0" fillId="0" borderId="0" xfId="0" applyFill="1" applyAlignment="1">
      <alignment vertical="center"/>
    </xf>
    <xf numFmtId="0" fontId="2" fillId="0" borderId="0" xfId="0" applyFont="1" applyFill="1" applyAlignment="1">
      <alignment horizontal="right" vertical="center"/>
    </xf>
    <xf numFmtId="0" fontId="1" fillId="0" borderId="0" xfId="0" applyFont="1" applyFill="1" applyAlignment="1">
      <alignment vertical="center"/>
    </xf>
    <xf numFmtId="0" fontId="2" fillId="0" borderId="0" xfId="0" applyFont="1" applyFill="1" applyAlignment="1">
      <alignment horizontal="right" vertical="center"/>
    </xf>
    <xf numFmtId="0" fontId="0" fillId="0" borderId="10" xfId="0" applyFill="1" applyBorder="1" applyAlignment="1">
      <alignment vertical="center"/>
    </xf>
    <xf numFmtId="0" fontId="1" fillId="0" borderId="0" xfId="0" applyFont="1" applyFill="1" applyAlignment="1">
      <alignment horizontal="center" vertical="center"/>
    </xf>
    <xf numFmtId="0" fontId="2" fillId="0" borderId="11" xfId="0" applyFont="1" applyFill="1" applyBorder="1" applyAlignment="1">
      <alignment vertical="center" shrinkToFit="1"/>
    </xf>
    <xf numFmtId="0" fontId="3" fillId="0" borderId="10" xfId="0" applyFont="1" applyFill="1" applyBorder="1" applyAlignment="1">
      <alignment horizontal="center" vertical="center"/>
    </xf>
    <xf numFmtId="0" fontId="12" fillId="0" borderId="0" xfId="54" applyFont="1" applyAlignment="1">
      <alignment horizontal="center" vertical="center" wrapText="1"/>
      <protection/>
    </xf>
    <xf numFmtId="0" fontId="12" fillId="0" borderId="0" xfId="54" applyFont="1" applyAlignment="1">
      <alignment vertical="center" wrapText="1"/>
      <protection/>
    </xf>
    <xf numFmtId="0" fontId="12" fillId="0" borderId="0" xfId="54" applyAlignment="1">
      <alignment vertical="center" wrapText="1"/>
      <protection/>
    </xf>
    <xf numFmtId="0" fontId="12" fillId="0" borderId="0" xfId="54" applyFont="1" applyAlignment="1">
      <alignment horizontal="left" vertical="center"/>
      <protection/>
    </xf>
    <xf numFmtId="0" fontId="24" fillId="0" borderId="0" xfId="54" applyFont="1" applyAlignment="1">
      <alignment horizontal="center" vertical="center" wrapText="1"/>
      <protection/>
    </xf>
    <xf numFmtId="0" fontId="24" fillId="0" borderId="0" xfId="54" applyFont="1" applyAlignment="1">
      <alignment vertical="center" wrapText="1"/>
      <protection/>
    </xf>
    <xf numFmtId="4" fontId="24" fillId="0" borderId="10" xfId="54" applyNumberFormat="1" applyFont="1" applyFill="1" applyBorder="1" applyAlignment="1">
      <alignment horizontal="center" vertical="center" wrapText="1"/>
      <protection/>
    </xf>
    <xf numFmtId="0" fontId="24" fillId="0" borderId="10" xfId="54" applyFont="1" applyBorder="1" applyAlignment="1">
      <alignment vertical="center" wrapText="1"/>
      <protection/>
    </xf>
    <xf numFmtId="0" fontId="24" fillId="0" borderId="10" xfId="54" applyFont="1" applyFill="1" applyBorder="1" applyAlignment="1">
      <alignment vertical="center" wrapText="1"/>
      <protection/>
    </xf>
    <xf numFmtId="4" fontId="24" fillId="0" borderId="10" xfId="54" applyNumberFormat="1" applyFont="1" applyFill="1" applyBorder="1" applyAlignment="1">
      <alignment vertical="center" wrapText="1"/>
      <protection/>
    </xf>
    <xf numFmtId="0" fontId="24" fillId="0" borderId="0" xfId="54" applyFont="1" applyAlignment="1">
      <alignment horizontal="right" vertical="center" wrapText="1"/>
      <protection/>
    </xf>
    <xf numFmtId="0" fontId="12" fillId="0" borderId="0" xfId="54" applyBorder="1" applyAlignment="1">
      <alignment vertical="center" wrapText="1"/>
      <protection/>
    </xf>
    <xf numFmtId="0" fontId="2" fillId="0" borderId="0" xfId="53">
      <alignment vertical="center"/>
      <protection/>
    </xf>
    <xf numFmtId="0" fontId="27" fillId="0" borderId="10" xfId="52" applyFont="1" applyBorder="1" applyAlignment="1">
      <alignment horizontal="center" vertical="center"/>
    </xf>
    <xf numFmtId="180" fontId="24" fillId="0" borderId="10" xfId="52" applyNumberFormat="1" applyFont="1" applyBorder="1" applyAlignment="1">
      <alignment horizontal="right" vertical="center"/>
    </xf>
    <xf numFmtId="0" fontId="27" fillId="4" borderId="10" xfId="52" applyFont="1" applyFill="1" applyBorder="1" applyAlignment="1">
      <alignment horizontal="center" vertical="center" wrapText="1" shrinkToFit="1"/>
    </xf>
    <xf numFmtId="0" fontId="24" fillId="0" borderId="0" xfId="53" applyFont="1" applyAlignment="1">
      <alignment horizontal="center" vertical="center"/>
      <protection/>
    </xf>
    <xf numFmtId="0" fontId="24" fillId="0" borderId="0" xfId="53" applyFont="1" applyAlignment="1">
      <alignment horizontal="right" vertical="center"/>
      <protection/>
    </xf>
    <xf numFmtId="0" fontId="27" fillId="0" borderId="10" xfId="52" applyFont="1" applyBorder="1" applyAlignment="1">
      <alignment horizontal="left" vertical="center"/>
    </xf>
    <xf numFmtId="0" fontId="2" fillId="0" borderId="0" xfId="53" applyFont="1">
      <alignment vertical="center"/>
      <protection/>
    </xf>
    <xf numFmtId="0" fontId="2" fillId="0" borderId="10" xfId="0" applyFont="1" applyBorder="1" applyAlignment="1">
      <alignment/>
    </xf>
    <xf numFmtId="0" fontId="2" fillId="0" borderId="10" xfId="0" applyFont="1" applyFill="1" applyBorder="1" applyAlignment="1">
      <alignment vertical="center"/>
    </xf>
    <xf numFmtId="0" fontId="3" fillId="0" borderId="10" xfId="0" applyFont="1" applyFill="1" applyBorder="1" applyAlignment="1">
      <alignment vertical="center"/>
    </xf>
    <xf numFmtId="0" fontId="24" fillId="0" borderId="10" xfId="54" applyFont="1" applyBorder="1" applyAlignment="1">
      <alignment horizontal="left" vertical="center" wrapText="1"/>
      <protection/>
    </xf>
    <xf numFmtId="0" fontId="27" fillId="0" borderId="10" xfId="54" applyFont="1" applyBorder="1" applyAlignment="1">
      <alignment horizontal="left" vertical="center" wrapText="1"/>
      <protection/>
    </xf>
    <xf numFmtId="0" fontId="27" fillId="0" borderId="10" xfId="54" applyFont="1" applyBorder="1" applyAlignment="1">
      <alignment vertical="center" wrapText="1"/>
      <protection/>
    </xf>
    <xf numFmtId="0" fontId="32" fillId="0" borderId="0" xfId="0" applyFont="1" applyFill="1" applyAlignment="1">
      <alignment horizontal="right" vertical="center"/>
    </xf>
    <xf numFmtId="0" fontId="33" fillId="0" borderId="10" xfId="54" applyFont="1" applyBorder="1" applyAlignment="1">
      <alignment horizontal="center" vertical="center" wrapText="1"/>
      <protection/>
    </xf>
    <xf numFmtId="0" fontId="33" fillId="0" borderId="10" xfId="54" applyFont="1" applyFill="1" applyBorder="1" applyAlignment="1">
      <alignment vertical="center" wrapText="1"/>
      <protection/>
    </xf>
    <xf numFmtId="4" fontId="33" fillId="0" borderId="10" xfId="54" applyNumberFormat="1" applyFont="1" applyFill="1" applyBorder="1" applyAlignment="1">
      <alignment horizontal="center" vertical="center" wrapText="1"/>
      <protection/>
    </xf>
    <xf numFmtId="0" fontId="33" fillId="0" borderId="10" xfId="54" applyFont="1" applyBorder="1" applyAlignment="1">
      <alignment vertical="center" wrapText="1"/>
      <protection/>
    </xf>
    <xf numFmtId="4" fontId="33" fillId="0" borderId="10" xfId="54" applyNumberFormat="1" applyFont="1" applyFill="1" applyBorder="1" applyAlignment="1">
      <alignment vertical="center" wrapText="1"/>
      <protection/>
    </xf>
    <xf numFmtId="0" fontId="33" fillId="0" borderId="0" xfId="54" applyFont="1" applyAlignment="1">
      <alignment horizontal="center" vertical="center" wrapText="1"/>
      <protection/>
    </xf>
    <xf numFmtId="0" fontId="33" fillId="0" borderId="0" xfId="54" applyFont="1" applyAlignment="1">
      <alignment vertical="center" wrapText="1"/>
      <protection/>
    </xf>
    <xf numFmtId="0" fontId="34" fillId="0" borderId="0" xfId="0" applyFont="1" applyFill="1" applyAlignment="1">
      <alignment vertical="center"/>
    </xf>
    <xf numFmtId="0" fontId="12" fillId="0" borderId="0" xfId="54" applyFont="1" applyAlignment="1">
      <alignment vertical="center" wrapText="1"/>
      <protection/>
    </xf>
    <xf numFmtId="0" fontId="2" fillId="0" borderId="0" xfId="53" applyFont="1">
      <alignment vertical="center"/>
      <protection/>
    </xf>
    <xf numFmtId="0" fontId="2" fillId="0" borderId="12" xfId="0" applyFont="1" applyBorder="1" applyAlignment="1">
      <alignment horizontal="left" vertical="center" shrinkToFit="1"/>
    </xf>
    <xf numFmtId="0" fontId="2" fillId="0" borderId="10" xfId="0" applyFont="1" applyBorder="1" applyAlignment="1">
      <alignment horizontal="left" vertical="center" shrinkToFit="1"/>
    </xf>
    <xf numFmtId="4" fontId="2" fillId="0" borderId="10" xfId="0" applyNumberFormat="1" applyFont="1" applyFill="1" applyBorder="1" applyAlignment="1">
      <alignment vertical="center"/>
    </xf>
    <xf numFmtId="4" fontId="2" fillId="0" borderId="10" xfId="0" applyNumberFormat="1" applyFont="1" applyFill="1" applyBorder="1" applyAlignment="1">
      <alignment horizontal="right" vertical="center" shrinkToFit="1"/>
    </xf>
    <xf numFmtId="4" fontId="24" fillId="0" borderId="10" xfId="54" applyNumberFormat="1" applyFont="1" applyFill="1" applyBorder="1" applyAlignment="1">
      <alignment horizontal="right" vertical="center" wrapText="1"/>
      <protection/>
    </xf>
    <xf numFmtId="0" fontId="24" fillId="0" borderId="10" xfId="54" applyFont="1" applyBorder="1" applyAlignment="1">
      <alignment vertical="center" wrapText="1"/>
      <protection/>
    </xf>
    <xf numFmtId="0" fontId="24" fillId="0" borderId="10" xfId="54" applyFont="1" applyFill="1" applyBorder="1" applyAlignment="1">
      <alignment horizontal="right" vertical="center" wrapText="1"/>
      <protection/>
    </xf>
    <xf numFmtId="0" fontId="24" fillId="0" borderId="10" xfId="54" applyFont="1" applyBorder="1" applyAlignment="1">
      <alignment horizontal="left" vertical="center" wrapText="1"/>
      <protection/>
    </xf>
    <xf numFmtId="0" fontId="5" fillId="0" borderId="0" xfId="0" applyFont="1" applyFill="1" applyAlignment="1">
      <alignment horizontal="center" vertical="center"/>
    </xf>
    <xf numFmtId="0" fontId="2" fillId="0" borderId="10" xfId="0" applyFont="1" applyFill="1" applyBorder="1" applyAlignment="1">
      <alignment horizontal="left" vertical="center" shrinkToFit="1"/>
    </xf>
    <xf numFmtId="0" fontId="3" fillId="0" borderId="10" xfId="0" applyFont="1" applyFill="1" applyBorder="1" applyAlignment="1">
      <alignment horizontal="center" vertical="center" shrinkToFit="1"/>
    </xf>
    <xf numFmtId="0" fontId="2" fillId="0" borderId="10" xfId="0" applyFont="1" applyFill="1" applyBorder="1" applyAlignment="1">
      <alignment horizontal="center" vertical="center" shrinkToFit="1"/>
    </xf>
    <xf numFmtId="0" fontId="31" fillId="0" borderId="0" xfId="0" applyFont="1" applyFill="1" applyAlignment="1">
      <alignment horizontal="center" vertical="center"/>
    </xf>
    <xf numFmtId="0" fontId="2" fillId="0" borderId="10" xfId="0" applyFont="1" applyFill="1" applyBorder="1" applyAlignment="1">
      <alignment horizontal="center" vertical="center" wrapText="1" shrinkToFit="1"/>
    </xf>
    <xf numFmtId="0" fontId="5" fillId="0" borderId="0" xfId="0" applyFont="1" applyFill="1" applyAlignment="1">
      <alignment horizontal="center"/>
    </xf>
    <xf numFmtId="0" fontId="2" fillId="0" borderId="10" xfId="0" applyFont="1" applyFill="1" applyBorder="1" applyAlignment="1">
      <alignment horizontal="center" vertical="center"/>
    </xf>
    <xf numFmtId="0" fontId="2" fillId="0" borderId="10" xfId="0" applyFont="1" applyFill="1" applyBorder="1" applyAlignment="1">
      <alignment horizontal="center" vertical="center" wrapText="1"/>
    </xf>
    <xf numFmtId="0" fontId="25" fillId="0" borderId="0" xfId="54" applyFont="1" applyAlignment="1">
      <alignment horizontal="center" vertical="center" wrapText="1"/>
      <protection/>
    </xf>
    <xf numFmtId="0" fontId="24" fillId="0" borderId="10" xfId="54" applyFont="1" applyFill="1" applyBorder="1" applyAlignment="1">
      <alignment horizontal="center" vertical="center" wrapText="1"/>
      <protection/>
    </xf>
    <xf numFmtId="0" fontId="24" fillId="0" borderId="0" xfId="54" applyFont="1" applyBorder="1" applyAlignment="1">
      <alignment horizontal="left" vertical="center" wrapText="1"/>
      <protection/>
    </xf>
    <xf numFmtId="0" fontId="24" fillId="0" borderId="0" xfId="54" applyFont="1" applyBorder="1" applyAlignment="1">
      <alignment horizontal="left" vertical="center"/>
      <protection/>
    </xf>
    <xf numFmtId="0" fontId="24" fillId="0" borderId="10" xfId="54" applyFont="1" applyBorder="1" applyAlignment="1">
      <alignment horizontal="center" vertical="center" wrapText="1"/>
      <protection/>
    </xf>
    <xf numFmtId="0" fontId="26" fillId="0" borderId="0" xfId="54" applyFont="1" applyAlignment="1">
      <alignment horizontal="center" vertical="center" wrapText="1"/>
      <protection/>
    </xf>
    <xf numFmtId="0" fontId="24" fillId="0" borderId="13" xfId="54" applyFont="1" applyBorder="1" applyAlignment="1">
      <alignment horizontal="left" vertical="center" wrapText="1"/>
      <protection/>
    </xf>
    <xf numFmtId="0" fontId="24" fillId="0" borderId="14" xfId="54" applyFont="1" applyBorder="1" applyAlignment="1">
      <alignment horizontal="left" vertical="center" wrapText="1"/>
      <protection/>
    </xf>
    <xf numFmtId="0" fontId="27" fillId="0" borderId="10" xfId="54" applyFont="1" applyBorder="1" applyAlignment="1">
      <alignment horizontal="center" vertical="center" wrapText="1"/>
      <protection/>
    </xf>
    <xf numFmtId="0" fontId="12" fillId="0" borderId="10" xfId="54" applyFont="1" applyBorder="1" applyAlignment="1">
      <alignment horizontal="center" vertical="center" wrapText="1"/>
      <protection/>
    </xf>
    <xf numFmtId="0" fontId="2" fillId="0" borderId="10" xfId="54" applyFont="1" applyFill="1" applyBorder="1" applyAlignment="1">
      <alignment horizontal="center" vertical="center" wrapText="1"/>
      <protection/>
    </xf>
    <xf numFmtId="0" fontId="30" fillId="0" borderId="0" xfId="54" applyFont="1" applyAlignment="1">
      <alignment horizontal="center" vertical="center" wrapText="1"/>
      <protection/>
    </xf>
    <xf numFmtId="0" fontId="33" fillId="0" borderId="10" xfId="54" applyFont="1" applyFill="1" applyBorder="1" applyAlignment="1">
      <alignment horizontal="center" vertical="center" wrapText="1"/>
      <protection/>
    </xf>
    <xf numFmtId="0" fontId="33" fillId="0" borderId="10" xfId="54" applyFont="1" applyBorder="1" applyAlignment="1">
      <alignment horizontal="center" vertical="center" wrapText="1"/>
      <protection/>
    </xf>
    <xf numFmtId="0" fontId="33" fillId="0" borderId="0" xfId="54" applyFont="1" applyBorder="1" applyAlignment="1">
      <alignment horizontal="left" vertical="center" wrapText="1"/>
      <protection/>
    </xf>
    <xf numFmtId="0" fontId="33" fillId="0" borderId="0" xfId="54" applyFont="1" applyBorder="1" applyAlignment="1">
      <alignment horizontal="left" vertical="center"/>
      <protection/>
    </xf>
    <xf numFmtId="0" fontId="33" fillId="0" borderId="15" xfId="54" applyFont="1" applyBorder="1" applyAlignment="1">
      <alignment horizontal="center" vertical="center" wrapText="1"/>
      <protection/>
    </xf>
    <xf numFmtId="0" fontId="33" fillId="0" borderId="11" xfId="54" applyFont="1" applyBorder="1" applyAlignment="1">
      <alignment horizontal="center" vertical="center" wrapText="1"/>
      <protection/>
    </xf>
    <xf numFmtId="0" fontId="29" fillId="0" borderId="0" xfId="53" applyFont="1" applyAlignment="1">
      <alignment horizontal="center" vertical="center"/>
      <protection/>
    </xf>
    <xf numFmtId="0" fontId="27" fillId="4" borderId="10" xfId="52" applyFont="1" applyFill="1" applyBorder="1" applyAlignment="1">
      <alignment horizontal="center" vertical="center" wrapText="1" shrinkToFit="1"/>
    </xf>
    <xf numFmtId="0" fontId="3" fillId="0" borderId="16" xfId="53" applyFont="1" applyBorder="1" applyAlignment="1">
      <alignment horizontal="center" vertical="center"/>
      <protection/>
    </xf>
    <xf numFmtId="0" fontId="3" fillId="0" borderId="14" xfId="53" applyFont="1" applyBorder="1" applyAlignment="1">
      <alignment horizontal="center" vertical="center"/>
      <protection/>
    </xf>
    <xf numFmtId="0" fontId="3" fillId="0" borderId="17" xfId="53" applyFont="1" applyBorder="1" applyAlignment="1">
      <alignment horizontal="center" vertical="center"/>
      <protection/>
    </xf>
    <xf numFmtId="0" fontId="2" fillId="0" borderId="13" xfId="53" applyFont="1" applyBorder="1" applyAlignment="1">
      <alignment horizontal="left" vertical="center" wrapText="1"/>
      <protection/>
    </xf>
  </cellXfs>
  <cellStyles count="68">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3" xfId="45"/>
    <cellStyle name="常规 4" xfId="46"/>
    <cellStyle name="常规 5" xfId="47"/>
    <cellStyle name="常规 5 2" xfId="48"/>
    <cellStyle name="常规 6" xfId="49"/>
    <cellStyle name="常规 7" xfId="50"/>
    <cellStyle name="常规 8" xfId="51"/>
    <cellStyle name="常规_Sheet1" xfId="52"/>
    <cellStyle name="常规_部门决算公开表式" xfId="53"/>
    <cellStyle name="常规_事业单位部门决算报表（讨论稿） 2" xfId="54"/>
    <cellStyle name="Hyperlink" xfId="55"/>
    <cellStyle name="好" xfId="56"/>
    <cellStyle name="好_5.中央部门决算（草案)-1" xfId="57"/>
    <cellStyle name="好_出版署2010年度中央部门决算草案" xfId="58"/>
    <cellStyle name="好_全国友协2010年度中央部门决算（草案）" xfId="59"/>
    <cellStyle name="好_司法部2010年度中央部门决算（草案）报" xfId="60"/>
    <cellStyle name="汇总" xfId="61"/>
    <cellStyle name="Currency" xfId="62"/>
    <cellStyle name="Currency [0]" xfId="63"/>
    <cellStyle name="计算" xfId="64"/>
    <cellStyle name="检查单元格" xfId="65"/>
    <cellStyle name="解释性文本" xfId="66"/>
    <cellStyle name="警告文本" xfId="67"/>
    <cellStyle name="链接单元格" xfId="68"/>
    <cellStyle name="Comma" xfId="69"/>
    <cellStyle name="Comma [0]" xfId="70"/>
    <cellStyle name="适中" xfId="71"/>
    <cellStyle name="输出" xfId="72"/>
    <cellStyle name="输入" xfId="73"/>
    <cellStyle name="样式 1" xfId="74"/>
    <cellStyle name="着色 1" xfId="75"/>
    <cellStyle name="着色 2" xfId="76"/>
    <cellStyle name="着色 3" xfId="77"/>
    <cellStyle name="着色 4" xfId="78"/>
    <cellStyle name="着色 5" xfId="79"/>
    <cellStyle name="着色 6" xfId="80"/>
    <cellStyle name="注释"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34"/>
  <sheetViews>
    <sheetView zoomScalePageLayoutView="0" workbookViewId="0" topLeftCell="A22">
      <selection activeCell="E17" sqref="E17"/>
    </sheetView>
  </sheetViews>
  <sheetFormatPr defaultColWidth="9.140625" defaultRowHeight="12.75"/>
  <cols>
    <col min="1" max="1" width="36.28125" style="18" customWidth="1"/>
    <col min="2" max="2" width="10.7109375" style="18" customWidth="1"/>
    <col min="3" max="3" width="31.140625" style="18" customWidth="1"/>
    <col min="4" max="4" width="10.7109375" style="18" customWidth="1"/>
    <col min="5" max="5" width="28.140625" style="18" customWidth="1"/>
    <col min="6" max="6" width="10.7109375" style="18" customWidth="1"/>
    <col min="7" max="7" width="9.7109375" style="18" customWidth="1"/>
    <col min="8" max="16384" width="9.140625" style="18" customWidth="1"/>
  </cols>
  <sheetData>
    <row r="1" ht="15" customHeight="1">
      <c r="A1" s="60" t="s">
        <v>173</v>
      </c>
    </row>
    <row r="2" spans="1:6" ht="24.75" customHeight="1">
      <c r="A2" s="71" t="s">
        <v>186</v>
      </c>
      <c r="B2" s="71"/>
      <c r="C2" s="71"/>
      <c r="D2" s="71"/>
      <c r="E2" s="71"/>
      <c r="F2" s="71"/>
    </row>
    <row r="3" ht="15" customHeight="1">
      <c r="F3" s="19" t="s">
        <v>75</v>
      </c>
    </row>
    <row r="4" spans="1:6" ht="15" customHeight="1">
      <c r="A4" s="20"/>
      <c r="F4" s="21" t="s">
        <v>76</v>
      </c>
    </row>
    <row r="5" spans="1:6" ht="15.75" customHeight="1">
      <c r="A5" s="74" t="s">
        <v>56</v>
      </c>
      <c r="B5" s="74" t="s">
        <v>72</v>
      </c>
      <c r="C5" s="74" t="s">
        <v>4</v>
      </c>
      <c r="D5" s="74" t="s">
        <v>72</v>
      </c>
      <c r="E5" s="74" t="s">
        <v>72</v>
      </c>
      <c r="F5" s="74" t="s">
        <v>72</v>
      </c>
    </row>
    <row r="6" spans="1:6" ht="15.75" customHeight="1">
      <c r="A6" s="7" t="s">
        <v>57</v>
      </c>
      <c r="B6" s="7" t="s">
        <v>32</v>
      </c>
      <c r="C6" s="7" t="s">
        <v>73</v>
      </c>
      <c r="D6" s="7" t="s">
        <v>32</v>
      </c>
      <c r="E6" s="7" t="s">
        <v>74</v>
      </c>
      <c r="F6" s="7" t="s">
        <v>32</v>
      </c>
    </row>
    <row r="7" spans="1:6" ht="15.75" customHeight="1">
      <c r="A7" s="9" t="s">
        <v>68</v>
      </c>
      <c r="B7" s="15">
        <v>4505.81</v>
      </c>
      <c r="C7" s="9" t="s">
        <v>25</v>
      </c>
      <c r="D7" s="15">
        <v>2868.33</v>
      </c>
      <c r="E7" s="9" t="s">
        <v>53</v>
      </c>
      <c r="F7" s="15">
        <v>3457.1</v>
      </c>
    </row>
    <row r="8" spans="1:6" ht="15.75" customHeight="1">
      <c r="A8" s="9" t="s">
        <v>14</v>
      </c>
      <c r="B8" s="15"/>
      <c r="C8" s="9" t="s">
        <v>6</v>
      </c>
      <c r="D8" s="15"/>
      <c r="E8" s="9" t="s">
        <v>36</v>
      </c>
      <c r="F8" s="15">
        <v>1074.02</v>
      </c>
    </row>
    <row r="9" spans="1:6" ht="15.75" customHeight="1">
      <c r="A9" s="9" t="s">
        <v>24</v>
      </c>
      <c r="B9" s="15"/>
      <c r="C9" s="9" t="s">
        <v>65</v>
      </c>
      <c r="D9" s="15"/>
      <c r="E9" s="9" t="s">
        <v>2</v>
      </c>
      <c r="F9" s="15"/>
    </row>
    <row r="10" spans="1:6" ht="15.75" customHeight="1">
      <c r="A10" s="9" t="s">
        <v>23</v>
      </c>
      <c r="B10" s="15"/>
      <c r="C10" s="9" t="s">
        <v>63</v>
      </c>
      <c r="D10" s="15"/>
      <c r="E10" s="9" t="s">
        <v>17</v>
      </c>
      <c r="F10" s="15"/>
    </row>
    <row r="11" spans="1:6" ht="15.75" customHeight="1">
      <c r="A11" s="9" t="s">
        <v>67</v>
      </c>
      <c r="B11" s="15"/>
      <c r="C11" s="9" t="s">
        <v>18</v>
      </c>
      <c r="D11" s="15"/>
      <c r="E11" s="9" t="s">
        <v>9</v>
      </c>
      <c r="F11" s="15"/>
    </row>
    <row r="12" spans="1:6" ht="15.75" customHeight="1">
      <c r="A12" s="9" t="s">
        <v>42</v>
      </c>
      <c r="B12" s="15"/>
      <c r="C12" s="9" t="s">
        <v>51</v>
      </c>
      <c r="D12" s="15"/>
      <c r="E12" s="9"/>
      <c r="F12" s="15"/>
    </row>
    <row r="13" spans="1:6" ht="15.75" customHeight="1">
      <c r="A13" s="9" t="s">
        <v>19</v>
      </c>
      <c r="B13" s="15">
        <v>25.31</v>
      </c>
      <c r="C13" s="9" t="s">
        <v>5</v>
      </c>
      <c r="D13" s="15"/>
      <c r="E13" s="22"/>
      <c r="F13" s="15"/>
    </row>
    <row r="14" spans="1:6" ht="15.75" customHeight="1">
      <c r="A14" s="16" t="s">
        <v>72</v>
      </c>
      <c r="B14" s="17"/>
      <c r="C14" s="9" t="s">
        <v>7</v>
      </c>
      <c r="D14" s="15"/>
      <c r="E14" s="22"/>
      <c r="F14" s="15"/>
    </row>
    <row r="15" spans="1:6" ht="15.75" customHeight="1">
      <c r="A15" s="9" t="s">
        <v>72</v>
      </c>
      <c r="B15" s="17"/>
      <c r="C15" s="9" t="s">
        <v>60</v>
      </c>
      <c r="D15" s="15">
        <v>187.93</v>
      </c>
      <c r="E15" s="22"/>
      <c r="F15" s="15"/>
    </row>
    <row r="16" spans="1:6" ht="15.75" customHeight="1">
      <c r="A16" s="9" t="s">
        <v>72</v>
      </c>
      <c r="B16" s="17"/>
      <c r="C16" s="9" t="s">
        <v>44</v>
      </c>
      <c r="D16" s="15">
        <v>18</v>
      </c>
      <c r="E16" s="9"/>
      <c r="F16" s="17"/>
    </row>
    <row r="17" spans="1:6" ht="15.75" customHeight="1">
      <c r="A17" s="9" t="s">
        <v>72</v>
      </c>
      <c r="B17" s="17"/>
      <c r="C17" s="9" t="s">
        <v>39</v>
      </c>
      <c r="D17" s="15"/>
      <c r="E17" s="7"/>
      <c r="F17" s="7"/>
    </row>
    <row r="18" spans="1:6" ht="15.75" customHeight="1">
      <c r="A18" s="9" t="s">
        <v>72</v>
      </c>
      <c r="B18" s="17"/>
      <c r="C18" s="9" t="s">
        <v>70</v>
      </c>
      <c r="D18" s="15"/>
      <c r="E18" s="9"/>
      <c r="F18" s="15"/>
    </row>
    <row r="19" spans="1:6" ht="15.75" customHeight="1">
      <c r="A19" s="9" t="s">
        <v>72</v>
      </c>
      <c r="B19" s="17"/>
      <c r="C19" s="9" t="s">
        <v>35</v>
      </c>
      <c r="D19" s="15"/>
      <c r="E19" s="9"/>
      <c r="F19" s="15"/>
    </row>
    <row r="20" spans="1:6" ht="15.75" customHeight="1">
      <c r="A20" s="9" t="s">
        <v>72</v>
      </c>
      <c r="B20" s="17"/>
      <c r="C20" s="9" t="s">
        <v>55</v>
      </c>
      <c r="D20" s="15">
        <v>718.12</v>
      </c>
      <c r="E20" s="9"/>
      <c r="F20" s="15"/>
    </row>
    <row r="21" spans="1:6" ht="15.75" customHeight="1">
      <c r="A21" s="9" t="s">
        <v>72</v>
      </c>
      <c r="B21" s="17"/>
      <c r="C21" s="9" t="s">
        <v>11</v>
      </c>
      <c r="D21" s="15">
        <v>41.93</v>
      </c>
      <c r="E21" s="9"/>
      <c r="F21" s="15"/>
    </row>
    <row r="22" spans="1:6" ht="15.75" customHeight="1">
      <c r="A22" s="9" t="s">
        <v>72</v>
      </c>
      <c r="B22" s="17"/>
      <c r="C22" s="9" t="s">
        <v>41</v>
      </c>
      <c r="D22" s="15"/>
      <c r="E22" s="9"/>
      <c r="F22" s="15"/>
    </row>
    <row r="23" spans="1:6" ht="15.75" customHeight="1">
      <c r="A23" s="9" t="s">
        <v>72</v>
      </c>
      <c r="B23" s="17"/>
      <c r="C23" s="9" t="s">
        <v>21</v>
      </c>
      <c r="D23" s="15"/>
      <c r="E23" s="9"/>
      <c r="F23" s="15"/>
    </row>
    <row r="24" spans="1:6" ht="15.75" customHeight="1">
      <c r="A24" s="9" t="s">
        <v>72</v>
      </c>
      <c r="B24" s="17"/>
      <c r="C24" s="9" t="s">
        <v>12</v>
      </c>
      <c r="D24" s="15"/>
      <c r="E24" s="9"/>
      <c r="F24" s="15"/>
    </row>
    <row r="25" spans="1:6" ht="15.75" customHeight="1">
      <c r="A25" s="9" t="s">
        <v>72</v>
      </c>
      <c r="B25" s="17"/>
      <c r="C25" s="9" t="s">
        <v>22</v>
      </c>
      <c r="D25" s="15">
        <v>364.52</v>
      </c>
      <c r="E25" s="9"/>
      <c r="F25" s="15"/>
    </row>
    <row r="26" spans="1:6" ht="15.75" customHeight="1">
      <c r="A26" s="9" t="s">
        <v>72</v>
      </c>
      <c r="B26" s="17"/>
      <c r="C26" s="9" t="s">
        <v>62</v>
      </c>
      <c r="D26" s="15"/>
      <c r="E26" s="9"/>
      <c r="F26" s="15"/>
    </row>
    <row r="27" spans="1:6" ht="15.75" customHeight="1">
      <c r="A27" s="9" t="s">
        <v>72</v>
      </c>
      <c r="B27" s="17"/>
      <c r="C27" s="9" t="s">
        <v>27</v>
      </c>
      <c r="D27" s="15">
        <v>332.28</v>
      </c>
      <c r="E27" s="9"/>
      <c r="F27" s="17"/>
    </row>
    <row r="28" spans="1:6" ht="15.75" customHeight="1">
      <c r="A28" s="9" t="s">
        <v>72</v>
      </c>
      <c r="B28" s="17"/>
      <c r="C28" s="9" t="s">
        <v>59</v>
      </c>
      <c r="D28" s="15"/>
      <c r="E28" s="9"/>
      <c r="F28" s="17"/>
    </row>
    <row r="29" spans="1:6" ht="15.75" customHeight="1">
      <c r="A29" s="9" t="s">
        <v>72</v>
      </c>
      <c r="B29" s="17"/>
      <c r="C29" s="9" t="s">
        <v>64</v>
      </c>
      <c r="D29" s="15"/>
      <c r="E29" s="9"/>
      <c r="F29" s="17"/>
    </row>
    <row r="30" spans="1:6" ht="15.75" customHeight="1">
      <c r="A30" s="8" t="s">
        <v>69</v>
      </c>
      <c r="B30" s="15">
        <f>SUM(B7:B29)</f>
        <v>4531.120000000001</v>
      </c>
      <c r="C30" s="73" t="s">
        <v>31</v>
      </c>
      <c r="D30" s="73" t="s">
        <v>72</v>
      </c>
      <c r="E30" s="73" t="s">
        <v>72</v>
      </c>
      <c r="F30" s="15">
        <f>SUM(F7:F29)</f>
        <v>4531.12</v>
      </c>
    </row>
    <row r="31" spans="1:6" ht="15.75" customHeight="1">
      <c r="A31" s="9" t="s">
        <v>33</v>
      </c>
      <c r="B31" s="15"/>
      <c r="C31" s="72" t="s">
        <v>40</v>
      </c>
      <c r="D31" s="72" t="s">
        <v>72</v>
      </c>
      <c r="E31" s="72" t="s">
        <v>72</v>
      </c>
      <c r="F31" s="15"/>
    </row>
    <row r="32" spans="1:6" ht="15.75" customHeight="1">
      <c r="A32" s="9" t="s">
        <v>38</v>
      </c>
      <c r="B32" s="15"/>
      <c r="C32" s="72" t="s">
        <v>16</v>
      </c>
      <c r="D32" s="72" t="s">
        <v>72</v>
      </c>
      <c r="E32" s="72" t="s">
        <v>20</v>
      </c>
      <c r="F32" s="15"/>
    </row>
    <row r="33" spans="1:6" ht="15.75" customHeight="1">
      <c r="A33" s="7"/>
      <c r="B33" s="17"/>
      <c r="C33" s="72" t="s">
        <v>72</v>
      </c>
      <c r="D33" s="72" t="s">
        <v>72</v>
      </c>
      <c r="E33" s="72" t="s">
        <v>72</v>
      </c>
      <c r="F33" s="17"/>
    </row>
    <row r="34" spans="1:6" ht="15.75" customHeight="1">
      <c r="A34" s="8" t="s">
        <v>78</v>
      </c>
      <c r="B34" s="15">
        <f>B30+B31+B32</f>
        <v>4531.120000000001</v>
      </c>
      <c r="C34" s="73" t="s">
        <v>30</v>
      </c>
      <c r="D34" s="73" t="s">
        <v>72</v>
      </c>
      <c r="E34" s="73" t="s">
        <v>72</v>
      </c>
      <c r="F34" s="15">
        <f>F30+F31+F32</f>
        <v>4531.12</v>
      </c>
    </row>
    <row r="35" ht="15" customHeight="1"/>
    <row r="36" ht="15" customHeight="1"/>
  </sheetData>
  <sheetProtection/>
  <mergeCells count="8">
    <mergeCell ref="A2:F2"/>
    <mergeCell ref="C32:E32"/>
    <mergeCell ref="C33:E33"/>
    <mergeCell ref="C34:E34"/>
    <mergeCell ref="A5:B5"/>
    <mergeCell ref="C5:F5"/>
    <mergeCell ref="C30:E30"/>
    <mergeCell ref="C31:E31"/>
  </mergeCells>
  <printOptions horizontalCentered="1"/>
  <pageMargins left="0.7480314960629921" right="0.7480314960629921" top="0.984251968503937" bottom="0.984251968503937" header="0.5118110236220472" footer="0.5118110236220472"/>
  <pageSetup horizontalDpi="600" verticalDpi="600" orientation="landscape" paperSize="9" scale="85" r:id="rId1"/>
</worksheet>
</file>

<file path=xl/worksheets/sheet10.xml><?xml version="1.0" encoding="utf-8"?>
<worksheet xmlns="http://schemas.openxmlformats.org/spreadsheetml/2006/main" xmlns:r="http://schemas.openxmlformats.org/officeDocument/2006/relationships">
  <sheetPr>
    <pageSetUpPr fitToPage="1"/>
  </sheetPr>
  <dimension ref="A1:H17"/>
  <sheetViews>
    <sheetView tabSelected="1" zoomScalePageLayoutView="0" workbookViewId="0" topLeftCell="A2">
      <selection activeCell="E21" sqref="E21"/>
    </sheetView>
  </sheetViews>
  <sheetFormatPr defaultColWidth="10.28125" defaultRowHeight="12.75"/>
  <cols>
    <col min="1" max="1" width="15.7109375" style="28" customWidth="1"/>
    <col min="2" max="2" width="20.00390625" style="28" bestFit="1" customWidth="1"/>
    <col min="3" max="4" width="15.7109375" style="28" customWidth="1"/>
    <col min="5" max="5" width="15.140625" style="28" bestFit="1" customWidth="1"/>
    <col min="6" max="8" width="15.7109375" style="28" customWidth="1"/>
    <col min="9" max="16384" width="10.28125" style="28" customWidth="1"/>
  </cols>
  <sheetData>
    <row r="1" ht="14.25">
      <c r="A1" s="61" t="s">
        <v>181</v>
      </c>
    </row>
    <row r="2" spans="1:8" ht="18.75">
      <c r="A2" s="91" t="s">
        <v>254</v>
      </c>
      <c r="B2" s="91"/>
      <c r="C2" s="91"/>
      <c r="D2" s="91"/>
      <c r="E2" s="91"/>
      <c r="F2" s="91"/>
      <c r="G2" s="91"/>
      <c r="H2" s="91"/>
    </row>
    <row r="3" ht="15.75" customHeight="1">
      <c r="H3" s="36" t="s">
        <v>171</v>
      </c>
    </row>
    <row r="4" spans="2:8" ht="15.75" customHeight="1">
      <c r="B4" s="37"/>
      <c r="C4" s="37"/>
      <c r="D4" s="37"/>
      <c r="E4" s="37"/>
      <c r="F4" s="37"/>
      <c r="H4" s="36" t="s">
        <v>105</v>
      </c>
    </row>
    <row r="5" spans="1:8" ht="15.75" customHeight="1">
      <c r="A5" s="89" t="s">
        <v>106</v>
      </c>
      <c r="B5" s="89"/>
      <c r="C5" s="89"/>
      <c r="D5" s="89"/>
      <c r="E5" s="89"/>
      <c r="F5" s="89"/>
      <c r="G5" s="90" t="s">
        <v>101</v>
      </c>
      <c r="H5" s="90" t="s">
        <v>102</v>
      </c>
    </row>
    <row r="6" spans="1:8" s="30" customFormat="1" ht="15.75" customHeight="1">
      <c r="A6" s="90" t="s">
        <v>107</v>
      </c>
      <c r="B6" s="90" t="s">
        <v>83</v>
      </c>
      <c r="C6" s="90" t="s">
        <v>100</v>
      </c>
      <c r="D6" s="90"/>
      <c r="E6" s="90"/>
      <c r="F6" s="90" t="s">
        <v>84</v>
      </c>
      <c r="G6" s="90"/>
      <c r="H6" s="90"/>
    </row>
    <row r="7" spans="1:8" s="30" customFormat="1" ht="31.5" customHeight="1">
      <c r="A7" s="90"/>
      <c r="B7" s="90"/>
      <c r="C7" s="2" t="s">
        <v>85</v>
      </c>
      <c r="D7" s="2" t="s">
        <v>103</v>
      </c>
      <c r="E7" s="2" t="s">
        <v>104</v>
      </c>
      <c r="F7" s="90"/>
      <c r="G7" s="90"/>
      <c r="H7" s="90"/>
    </row>
    <row r="8" spans="1:8" s="30" customFormat="1" ht="15.75" customHeight="1">
      <c r="A8" s="3">
        <f>B8+C8+F8</f>
        <v>68.56</v>
      </c>
      <c r="B8" s="3">
        <v>49.45</v>
      </c>
      <c r="C8" s="1"/>
      <c r="D8" s="3"/>
      <c r="E8" s="3"/>
      <c r="F8" s="3">
        <v>19.11</v>
      </c>
      <c r="G8" s="3">
        <v>13.6</v>
      </c>
      <c r="H8" s="3">
        <v>45.51</v>
      </c>
    </row>
    <row r="9" spans="1:6" s="31" customFormat="1" ht="15.75" customHeight="1">
      <c r="A9" s="87" t="s">
        <v>108</v>
      </c>
      <c r="B9" s="87"/>
      <c r="C9" s="87"/>
      <c r="D9" s="87"/>
      <c r="E9" s="87"/>
      <c r="F9" s="87"/>
    </row>
    <row r="10" spans="1:6" s="31" customFormat="1" ht="15.75" customHeight="1">
      <c r="A10" s="88" t="s">
        <v>112</v>
      </c>
      <c r="B10" s="88"/>
      <c r="C10" s="1" t="s">
        <v>113</v>
      </c>
      <c r="D10" s="88" t="s">
        <v>112</v>
      </c>
      <c r="E10" s="88"/>
      <c r="F10" s="1" t="s">
        <v>113</v>
      </c>
    </row>
    <row r="11" spans="1:6" s="31" customFormat="1" ht="15.75" customHeight="1">
      <c r="A11" s="84" t="s">
        <v>109</v>
      </c>
      <c r="B11" s="84"/>
      <c r="C11" s="33">
        <v>9</v>
      </c>
      <c r="D11" s="84" t="s">
        <v>110</v>
      </c>
      <c r="E11" s="84"/>
      <c r="F11" s="33">
        <v>13</v>
      </c>
    </row>
    <row r="12" spans="1:6" ht="15.75" customHeight="1">
      <c r="A12" s="84" t="s">
        <v>111</v>
      </c>
      <c r="B12" s="84"/>
      <c r="C12" s="33"/>
      <c r="D12" s="84" t="s">
        <v>114</v>
      </c>
      <c r="E12" s="84"/>
      <c r="F12" s="33"/>
    </row>
    <row r="13" spans="1:6" ht="15.75" customHeight="1">
      <c r="A13" s="84" t="s">
        <v>115</v>
      </c>
      <c r="B13" s="84"/>
      <c r="C13" s="33">
        <v>128</v>
      </c>
      <c r="D13" s="84" t="s">
        <v>116</v>
      </c>
      <c r="E13" s="84"/>
      <c r="F13" s="33">
        <v>1079</v>
      </c>
    </row>
    <row r="14" spans="1:6" ht="15.75" customHeight="1">
      <c r="A14" s="84" t="s">
        <v>117</v>
      </c>
      <c r="B14" s="84"/>
      <c r="C14" s="33"/>
      <c r="D14" s="84" t="s">
        <v>118</v>
      </c>
      <c r="E14" s="84"/>
      <c r="F14" s="33"/>
    </row>
    <row r="15" spans="1:6" ht="15.75" customHeight="1">
      <c r="A15" s="84" t="s">
        <v>119</v>
      </c>
      <c r="B15" s="84"/>
      <c r="C15" s="33">
        <v>15</v>
      </c>
      <c r="D15" s="84" t="s">
        <v>120</v>
      </c>
      <c r="E15" s="84"/>
      <c r="F15" s="33">
        <v>680</v>
      </c>
    </row>
    <row r="16" spans="1:6" ht="14.25">
      <c r="A16" s="84" t="s">
        <v>121</v>
      </c>
      <c r="B16" s="84"/>
      <c r="C16" s="33">
        <v>9</v>
      </c>
      <c r="D16" s="84" t="s">
        <v>122</v>
      </c>
      <c r="E16" s="84"/>
      <c r="F16" s="33">
        <v>1208</v>
      </c>
    </row>
    <row r="17" spans="1:6" ht="81.75" customHeight="1">
      <c r="A17" s="86" t="s">
        <v>260</v>
      </c>
      <c r="B17" s="86"/>
      <c r="C17" s="86"/>
      <c r="D17" s="86"/>
      <c r="E17" s="86"/>
      <c r="F17" s="86"/>
    </row>
  </sheetData>
  <sheetProtection/>
  <mergeCells count="24">
    <mergeCell ref="D16:E16"/>
    <mergeCell ref="D11:E11"/>
    <mergeCell ref="D13:E13"/>
    <mergeCell ref="C6:E6"/>
    <mergeCell ref="A9:F9"/>
    <mergeCell ref="A11:B11"/>
    <mergeCell ref="F6:F7"/>
    <mergeCell ref="A17:F17"/>
    <mergeCell ref="A15:B15"/>
    <mergeCell ref="D15:E15"/>
    <mergeCell ref="A10:B10"/>
    <mergeCell ref="D10:E10"/>
    <mergeCell ref="A13:B13"/>
    <mergeCell ref="A14:B14"/>
    <mergeCell ref="D14:E14"/>
    <mergeCell ref="D12:E12"/>
    <mergeCell ref="A16:B16"/>
    <mergeCell ref="A2:H2"/>
    <mergeCell ref="A5:F5"/>
    <mergeCell ref="G5:G7"/>
    <mergeCell ref="A12:B12"/>
    <mergeCell ref="A6:A7"/>
    <mergeCell ref="B6:B7"/>
    <mergeCell ref="H5:H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pageSetUpPr fitToPage="1"/>
  </sheetPr>
  <dimension ref="A1:H19"/>
  <sheetViews>
    <sheetView zoomScalePageLayoutView="0" workbookViewId="0" topLeftCell="A1">
      <selection activeCell="A15" sqref="A15:G15"/>
    </sheetView>
  </sheetViews>
  <sheetFormatPr defaultColWidth="10.28125" defaultRowHeight="12.75"/>
  <cols>
    <col min="1" max="1" width="12.7109375" style="28" customWidth="1"/>
    <col min="2" max="2" width="20.7109375" style="28" customWidth="1"/>
    <col min="3" max="3" width="13.7109375" style="28" customWidth="1"/>
    <col min="4" max="4" width="15.57421875" style="28" customWidth="1"/>
    <col min="5" max="7" width="18.7109375" style="28" customWidth="1"/>
    <col min="8" max="8" width="16.28125" style="28" customWidth="1"/>
    <col min="9" max="16384" width="10.28125" style="28" customWidth="1"/>
  </cols>
  <sheetData>
    <row r="1" ht="14.25">
      <c r="A1" s="61" t="s">
        <v>182</v>
      </c>
    </row>
    <row r="2" spans="1:8" ht="27" customHeight="1">
      <c r="A2" s="80" t="s">
        <v>255</v>
      </c>
      <c r="B2" s="80"/>
      <c r="C2" s="80"/>
      <c r="D2" s="80"/>
      <c r="E2" s="80"/>
      <c r="F2" s="80"/>
      <c r="G2" s="80"/>
      <c r="H2" s="80"/>
    </row>
    <row r="3" spans="1:8" ht="15" customHeight="1">
      <c r="A3" s="58"/>
      <c r="B3" s="58"/>
      <c r="C3" s="58"/>
      <c r="D3" s="58"/>
      <c r="E3" s="58"/>
      <c r="F3" s="58"/>
      <c r="G3" s="52" t="s">
        <v>160</v>
      </c>
      <c r="H3" s="52"/>
    </row>
    <row r="4" spans="1:8" ht="15" customHeight="1">
      <c r="A4" s="58"/>
      <c r="B4" s="58"/>
      <c r="C4" s="58"/>
      <c r="D4" s="58"/>
      <c r="E4" s="58"/>
      <c r="F4" s="58"/>
      <c r="G4" s="52" t="s">
        <v>15</v>
      </c>
      <c r="H4" s="52"/>
    </row>
    <row r="5" spans="1:8" s="26" customFormat="1" ht="15" customHeight="1">
      <c r="A5" s="93" t="s">
        <v>169</v>
      </c>
      <c r="B5" s="93"/>
      <c r="C5" s="96" t="s">
        <v>164</v>
      </c>
      <c r="D5" s="96" t="s">
        <v>165</v>
      </c>
      <c r="E5" s="92" t="s">
        <v>161</v>
      </c>
      <c r="F5" s="92"/>
      <c r="G5" s="92"/>
      <c r="H5" s="93" t="s">
        <v>166</v>
      </c>
    </row>
    <row r="6" spans="1:8" s="26" customFormat="1" ht="15" customHeight="1">
      <c r="A6" s="53" t="s">
        <v>167</v>
      </c>
      <c r="B6" s="53" t="s">
        <v>61</v>
      </c>
      <c r="C6" s="97"/>
      <c r="D6" s="97"/>
      <c r="E6" s="54" t="s">
        <v>162</v>
      </c>
      <c r="F6" s="54" t="s">
        <v>163</v>
      </c>
      <c r="G6" s="54" t="s">
        <v>8</v>
      </c>
      <c r="H6" s="93"/>
    </row>
    <row r="7" spans="1:8" s="26" customFormat="1" ht="15" customHeight="1">
      <c r="A7" s="93" t="s">
        <v>10</v>
      </c>
      <c r="B7" s="93"/>
      <c r="C7" s="53"/>
      <c r="D7" s="53"/>
      <c r="E7" s="53">
        <v>1</v>
      </c>
      <c r="F7" s="53">
        <v>2</v>
      </c>
      <c r="G7" s="53">
        <v>3</v>
      </c>
      <c r="H7" s="53"/>
    </row>
    <row r="8" spans="1:8" s="26" customFormat="1" ht="15" customHeight="1">
      <c r="A8" s="93" t="s">
        <v>168</v>
      </c>
      <c r="B8" s="93"/>
      <c r="C8" s="53"/>
      <c r="D8" s="53"/>
      <c r="E8" s="55"/>
      <c r="F8" s="55"/>
      <c r="G8" s="55"/>
      <c r="H8" s="53"/>
    </row>
    <row r="9" spans="1:8" s="27" customFormat="1" ht="15" customHeight="1">
      <c r="A9" s="53"/>
      <c r="B9" s="56"/>
      <c r="C9" s="56"/>
      <c r="D9" s="56"/>
      <c r="E9" s="54"/>
      <c r="F9" s="57"/>
      <c r="G9" s="54"/>
      <c r="H9" s="56"/>
    </row>
    <row r="10" spans="1:8" s="27" customFormat="1" ht="15" customHeight="1">
      <c r="A10" s="53"/>
      <c r="B10" s="56"/>
      <c r="C10" s="56"/>
      <c r="D10" s="56"/>
      <c r="E10" s="54"/>
      <c r="F10" s="54"/>
      <c r="G10" s="54"/>
      <c r="H10" s="56"/>
    </row>
    <row r="11" spans="1:8" s="27" customFormat="1" ht="15" customHeight="1">
      <c r="A11" s="53"/>
      <c r="B11" s="56"/>
      <c r="C11" s="56"/>
      <c r="D11" s="56"/>
      <c r="E11" s="54"/>
      <c r="F11" s="54"/>
      <c r="G11" s="54"/>
      <c r="H11" s="56"/>
    </row>
    <row r="12" spans="1:8" s="27" customFormat="1" ht="15" customHeight="1">
      <c r="A12" s="53"/>
      <c r="B12" s="56"/>
      <c r="C12" s="56"/>
      <c r="D12" s="56"/>
      <c r="E12" s="54"/>
      <c r="F12" s="54"/>
      <c r="G12" s="54"/>
      <c r="H12" s="56"/>
    </row>
    <row r="13" spans="1:8" s="27" customFormat="1" ht="15" customHeight="1">
      <c r="A13" s="53"/>
      <c r="B13" s="56"/>
      <c r="C13" s="56"/>
      <c r="D13" s="56"/>
      <c r="E13" s="54"/>
      <c r="F13" s="54"/>
      <c r="G13" s="54"/>
      <c r="H13" s="56"/>
    </row>
    <row r="14" spans="1:8" s="27" customFormat="1" ht="15" customHeight="1">
      <c r="A14" s="53"/>
      <c r="B14" s="56"/>
      <c r="C14" s="56"/>
      <c r="D14" s="56"/>
      <c r="E14" s="54"/>
      <c r="F14" s="54"/>
      <c r="G14" s="54"/>
      <c r="H14" s="56"/>
    </row>
    <row r="15" spans="1:8" ht="42" customHeight="1">
      <c r="A15" s="94" t="s">
        <v>258</v>
      </c>
      <c r="B15" s="95"/>
      <c r="C15" s="95"/>
      <c r="D15" s="95"/>
      <c r="E15" s="95"/>
      <c r="F15" s="95"/>
      <c r="G15" s="95"/>
      <c r="H15" s="59"/>
    </row>
    <row r="16" ht="14.25">
      <c r="A16" s="29"/>
    </row>
    <row r="17" ht="14.25">
      <c r="A17" s="29"/>
    </row>
    <row r="18" ht="14.25">
      <c r="A18" s="29"/>
    </row>
    <row r="19" ht="14.25">
      <c r="A19" s="29"/>
    </row>
  </sheetData>
  <sheetProtection/>
  <mergeCells count="9">
    <mergeCell ref="E5:G5"/>
    <mergeCell ref="H5:H6"/>
    <mergeCell ref="A2:H2"/>
    <mergeCell ref="A15:G15"/>
    <mergeCell ref="A5:B5"/>
    <mergeCell ref="A8:B8"/>
    <mergeCell ref="A7:B7"/>
    <mergeCell ref="C5:C6"/>
    <mergeCell ref="D5:D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worksheet>
</file>

<file path=xl/worksheets/sheet12.xml><?xml version="1.0" encoding="utf-8"?>
<worksheet xmlns="http://schemas.openxmlformats.org/spreadsheetml/2006/main" xmlns:r="http://schemas.openxmlformats.org/officeDocument/2006/relationships">
  <sheetPr>
    <pageSetUpPr fitToPage="1"/>
  </sheetPr>
  <dimension ref="A1:C33"/>
  <sheetViews>
    <sheetView zoomScalePageLayoutView="0" workbookViewId="0" topLeftCell="A10">
      <selection activeCell="F15" sqref="F15"/>
    </sheetView>
  </sheetViews>
  <sheetFormatPr defaultColWidth="10.28125" defaultRowHeight="12.75"/>
  <cols>
    <col min="1" max="1" width="12.7109375" style="28" customWidth="1"/>
    <col min="2" max="2" width="23.8515625" style="28" customWidth="1"/>
    <col min="3" max="3" width="55.140625" style="28" customWidth="1"/>
    <col min="4" max="16384" width="10.28125" style="28" customWidth="1"/>
  </cols>
  <sheetData>
    <row r="1" ht="14.25">
      <c r="A1" s="61" t="s">
        <v>183</v>
      </c>
    </row>
    <row r="2" spans="1:3" ht="27" customHeight="1">
      <c r="A2" s="91" t="s">
        <v>256</v>
      </c>
      <c r="B2" s="91"/>
      <c r="C2" s="91"/>
    </row>
    <row r="3" spans="1:3" ht="15.75" customHeight="1">
      <c r="A3" s="30"/>
      <c r="B3" s="30"/>
      <c r="C3" s="36" t="s">
        <v>130</v>
      </c>
    </row>
    <row r="4" spans="1:3" ht="15.75" customHeight="1">
      <c r="A4" s="31"/>
      <c r="B4" s="31"/>
      <c r="C4" s="36" t="s">
        <v>76</v>
      </c>
    </row>
    <row r="5" spans="1:3" s="26" customFormat="1" ht="15.75" customHeight="1">
      <c r="A5" s="84" t="s">
        <v>123</v>
      </c>
      <c r="B5" s="84"/>
      <c r="C5" s="81" t="s">
        <v>126</v>
      </c>
    </row>
    <row r="6" spans="1:3" s="26" customFormat="1" ht="31.5" customHeight="1">
      <c r="A6" s="3" t="s">
        <v>127</v>
      </c>
      <c r="B6" s="3" t="s">
        <v>61</v>
      </c>
      <c r="C6" s="81"/>
    </row>
    <row r="7" spans="1:3" s="26" customFormat="1" ht="15.75" customHeight="1">
      <c r="A7" s="84" t="s">
        <v>82</v>
      </c>
      <c r="B7" s="84"/>
      <c r="C7" s="32"/>
    </row>
    <row r="8" spans="1:3" s="26" customFormat="1" ht="15.75" customHeight="1">
      <c r="A8" s="50">
        <v>302</v>
      </c>
      <c r="B8" s="51" t="s">
        <v>144</v>
      </c>
      <c r="C8" s="67">
        <f>SUM(C9:C26)</f>
        <v>225.44000000000005</v>
      </c>
    </row>
    <row r="9" spans="1:3" s="26" customFormat="1" ht="15.75" customHeight="1">
      <c r="A9" s="49">
        <v>30201</v>
      </c>
      <c r="B9" s="68" t="s">
        <v>220</v>
      </c>
      <c r="C9" s="67">
        <v>18.71</v>
      </c>
    </row>
    <row r="10" spans="1:3" s="26" customFormat="1" ht="15.75" customHeight="1">
      <c r="A10" s="49">
        <v>30202</v>
      </c>
      <c r="B10" s="68" t="s">
        <v>219</v>
      </c>
      <c r="C10" s="34">
        <v>3.85</v>
      </c>
    </row>
    <row r="11" spans="1:3" s="27" customFormat="1" ht="15.75" customHeight="1">
      <c r="A11" s="49">
        <v>30203</v>
      </c>
      <c r="B11" s="70" t="s">
        <v>221</v>
      </c>
      <c r="C11" s="34">
        <v>3</v>
      </c>
    </row>
    <row r="12" spans="1:3" s="27" customFormat="1" ht="15.75" customHeight="1">
      <c r="A12" s="49">
        <v>30205</v>
      </c>
      <c r="B12" s="68" t="s">
        <v>222</v>
      </c>
      <c r="C12" s="34">
        <v>2.01</v>
      </c>
    </row>
    <row r="13" spans="1:3" s="27" customFormat="1" ht="15.75" customHeight="1">
      <c r="A13" s="49">
        <v>30206</v>
      </c>
      <c r="B13" s="68" t="s">
        <v>223</v>
      </c>
      <c r="C13" s="34">
        <v>1.07</v>
      </c>
    </row>
    <row r="14" spans="1:3" s="27" customFormat="1" ht="15.75" customHeight="1">
      <c r="A14" s="49">
        <v>30207</v>
      </c>
      <c r="B14" s="68" t="s">
        <v>237</v>
      </c>
      <c r="C14" s="34">
        <v>6.25</v>
      </c>
    </row>
    <row r="15" spans="1:3" s="27" customFormat="1" ht="15.75" customHeight="1">
      <c r="A15" s="49">
        <v>30211</v>
      </c>
      <c r="B15" s="68" t="s">
        <v>224</v>
      </c>
      <c r="C15" s="34">
        <v>24.62</v>
      </c>
    </row>
    <row r="16" spans="1:3" s="27" customFormat="1" ht="15.75" customHeight="1">
      <c r="A16" s="49">
        <v>30212</v>
      </c>
      <c r="B16" s="68" t="s">
        <v>225</v>
      </c>
      <c r="C16" s="34">
        <v>7.15</v>
      </c>
    </row>
    <row r="17" spans="1:3" s="27" customFormat="1" ht="15.75" customHeight="1">
      <c r="A17" s="49">
        <v>30213</v>
      </c>
      <c r="B17" s="68" t="s">
        <v>226</v>
      </c>
      <c r="C17" s="34">
        <v>1.68</v>
      </c>
    </row>
    <row r="18" spans="1:3" s="27" customFormat="1" ht="15.75" customHeight="1">
      <c r="A18" s="49">
        <v>30214</v>
      </c>
      <c r="B18" s="68" t="s">
        <v>227</v>
      </c>
      <c r="C18" s="34">
        <v>11.94</v>
      </c>
    </row>
    <row r="19" spans="1:3" s="27" customFormat="1" ht="15.75" customHeight="1">
      <c r="A19" s="49">
        <v>30215</v>
      </c>
      <c r="B19" s="68" t="s">
        <v>228</v>
      </c>
      <c r="C19" s="34">
        <v>0.18</v>
      </c>
    </row>
    <row r="20" spans="1:3" s="27" customFormat="1" ht="15.75" customHeight="1">
      <c r="A20" s="49">
        <v>30216</v>
      </c>
      <c r="B20" s="68" t="s">
        <v>229</v>
      </c>
      <c r="C20" s="34">
        <v>17.59</v>
      </c>
    </row>
    <row r="21" spans="1:3" s="27" customFormat="1" ht="15.75" customHeight="1">
      <c r="A21" s="49">
        <v>30217</v>
      </c>
      <c r="B21" s="68" t="s">
        <v>230</v>
      </c>
      <c r="C21" s="34">
        <v>8.38</v>
      </c>
    </row>
    <row r="22" spans="1:3" s="27" customFormat="1" ht="15.75" customHeight="1">
      <c r="A22" s="49">
        <v>30226</v>
      </c>
      <c r="B22" s="68" t="s">
        <v>231</v>
      </c>
      <c r="C22" s="34">
        <v>3.74</v>
      </c>
    </row>
    <row r="23" spans="1:3" s="27" customFormat="1" ht="15.75" customHeight="1">
      <c r="A23" s="49">
        <v>30227</v>
      </c>
      <c r="B23" s="68" t="s">
        <v>238</v>
      </c>
      <c r="C23" s="34">
        <v>50.05</v>
      </c>
    </row>
    <row r="24" spans="1:3" s="27" customFormat="1" ht="15.75" customHeight="1">
      <c r="A24" s="49">
        <v>30228</v>
      </c>
      <c r="B24" s="68" t="s">
        <v>232</v>
      </c>
      <c r="C24" s="34">
        <v>22.74</v>
      </c>
    </row>
    <row r="25" spans="1:3" s="27" customFormat="1" ht="15.75" customHeight="1">
      <c r="A25" s="49">
        <v>30229</v>
      </c>
      <c r="B25" s="68" t="s">
        <v>233</v>
      </c>
      <c r="C25" s="34">
        <v>0.58</v>
      </c>
    </row>
    <row r="26" spans="1:3" s="27" customFormat="1" ht="15.75" customHeight="1">
      <c r="A26" s="49">
        <v>30299</v>
      </c>
      <c r="B26" s="68" t="s">
        <v>234</v>
      </c>
      <c r="C26" s="34">
        <v>41.9</v>
      </c>
    </row>
    <row r="27" spans="1:3" s="27" customFormat="1" ht="15.75" customHeight="1">
      <c r="A27" s="49" t="s">
        <v>143</v>
      </c>
      <c r="B27" s="33" t="s">
        <v>145</v>
      </c>
      <c r="C27" s="34"/>
    </row>
    <row r="28" spans="1:3" s="27" customFormat="1" ht="15.75" customHeight="1">
      <c r="A28" s="49"/>
      <c r="B28" s="33"/>
      <c r="C28" s="34"/>
    </row>
    <row r="29" spans="1:3" ht="44.25" customHeight="1">
      <c r="A29" s="82" t="s">
        <v>185</v>
      </c>
      <c r="B29" s="83"/>
      <c r="C29" s="83"/>
    </row>
    <row r="30" ht="14.25">
      <c r="A30" s="29"/>
    </row>
    <row r="31" ht="14.25">
      <c r="A31" s="29"/>
    </row>
    <row r="32" ht="14.25">
      <c r="A32" s="29"/>
    </row>
    <row r="33" ht="14.25">
      <c r="A33" s="29"/>
    </row>
  </sheetData>
  <sheetProtection/>
  <mergeCells count="5">
    <mergeCell ref="A29:C29"/>
    <mergeCell ref="A7:B7"/>
    <mergeCell ref="A2:C2"/>
    <mergeCell ref="A5:B5"/>
    <mergeCell ref="C5:C6"/>
  </mergeCells>
  <printOptions horizontalCentered="1"/>
  <pageMargins left="0.35433070866141736" right="0.35433070866141736" top="0.7874015748031497" bottom="0.7874015748031497" header="0.5118110236220472" footer="0.1968503937007874"/>
  <pageSetup fitToHeight="1" fitToWidth="1"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D11"/>
  <sheetViews>
    <sheetView zoomScalePageLayoutView="0" workbookViewId="0" topLeftCell="A1">
      <selection activeCell="H18" sqref="H18"/>
    </sheetView>
  </sheetViews>
  <sheetFormatPr defaultColWidth="10.28125" defaultRowHeight="12.75"/>
  <cols>
    <col min="1" max="1" width="21.57421875" style="38" customWidth="1"/>
    <col min="2" max="3" width="18.28125" style="38" customWidth="1"/>
    <col min="4" max="4" width="20.140625" style="38" customWidth="1"/>
    <col min="5" max="5" width="10.8515625" style="38" customWidth="1"/>
    <col min="6" max="16384" width="10.28125" style="38" customWidth="1"/>
  </cols>
  <sheetData>
    <row r="1" ht="13.5">
      <c r="A1" s="62" t="s">
        <v>184</v>
      </c>
    </row>
    <row r="2" spans="1:4" ht="27" customHeight="1">
      <c r="A2" s="98" t="s">
        <v>257</v>
      </c>
      <c r="B2" s="98"/>
      <c r="C2" s="98"/>
      <c r="D2" s="98"/>
    </row>
    <row r="3" spans="1:4" ht="15.75" customHeight="1">
      <c r="A3" s="42"/>
      <c r="B3" s="45"/>
      <c r="C3" s="45"/>
      <c r="D3" s="43" t="s">
        <v>148</v>
      </c>
    </row>
    <row r="4" spans="1:4" ht="15.75" customHeight="1">
      <c r="A4" s="45"/>
      <c r="B4" s="45"/>
      <c r="C4" s="45"/>
      <c r="D4" s="43" t="s">
        <v>129</v>
      </c>
    </row>
    <row r="5" spans="1:4" ht="18" customHeight="1">
      <c r="A5" s="99" t="s">
        <v>128</v>
      </c>
      <c r="B5" s="100" t="s">
        <v>149</v>
      </c>
      <c r="C5" s="101"/>
      <c r="D5" s="102"/>
    </row>
    <row r="6" spans="1:4" ht="18" customHeight="1">
      <c r="A6" s="99"/>
      <c r="B6" s="41" t="s">
        <v>150</v>
      </c>
      <c r="C6" s="41" t="s">
        <v>151</v>
      </c>
      <c r="D6" s="41" t="s">
        <v>152</v>
      </c>
    </row>
    <row r="7" spans="1:4" ht="18" customHeight="1">
      <c r="A7" s="39" t="s">
        <v>28</v>
      </c>
      <c r="B7" s="46">
        <f>SUM(C7:D7)</f>
        <v>65.28999999999999</v>
      </c>
      <c r="C7" s="46">
        <f>SUM(C8:C10)</f>
        <v>65.28999999999999</v>
      </c>
      <c r="D7" s="40"/>
    </row>
    <row r="8" spans="1:4" ht="18" customHeight="1">
      <c r="A8" s="44" t="s">
        <v>153</v>
      </c>
      <c r="B8" s="46">
        <f>SUM(C8:D8)</f>
        <v>5.89</v>
      </c>
      <c r="C8" s="46">
        <v>5.89</v>
      </c>
      <c r="D8" s="46"/>
    </row>
    <row r="9" spans="1:4" ht="18" customHeight="1">
      <c r="A9" s="44" t="s">
        <v>154</v>
      </c>
      <c r="B9" s="46"/>
      <c r="C9" s="46"/>
      <c r="D9" s="46"/>
    </row>
    <row r="10" spans="1:4" ht="18" customHeight="1">
      <c r="A10" s="44" t="s">
        <v>155</v>
      </c>
      <c r="B10" s="46">
        <f>SUM(C10:D10)</f>
        <v>59.4</v>
      </c>
      <c r="C10" s="46">
        <v>59.4</v>
      </c>
      <c r="D10" s="46"/>
    </row>
    <row r="11" spans="1:4" ht="33" customHeight="1">
      <c r="A11" s="103" t="s">
        <v>156</v>
      </c>
      <c r="B11" s="103"/>
      <c r="C11" s="103"/>
      <c r="D11" s="103"/>
    </row>
  </sheetData>
  <sheetProtection/>
  <mergeCells count="4">
    <mergeCell ref="A2:D2"/>
    <mergeCell ref="A5:A6"/>
    <mergeCell ref="B5:D5"/>
    <mergeCell ref="A11:D11"/>
  </mergeCells>
  <printOptions horizontalCentered="1"/>
  <pageMargins left="0.4724409448818898" right="0.3937007874015748" top="0.984251968503937" bottom="0.98425196850393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I32"/>
  <sheetViews>
    <sheetView zoomScalePageLayoutView="0" workbookViewId="0" topLeftCell="A19">
      <selection activeCell="M9" sqref="M9"/>
    </sheetView>
  </sheetViews>
  <sheetFormatPr defaultColWidth="9.140625" defaultRowHeight="12.75"/>
  <cols>
    <col min="1" max="1" width="12.7109375" style="18" customWidth="1"/>
    <col min="2" max="2" width="30.00390625" style="18" customWidth="1"/>
    <col min="3" max="4" width="13.7109375" style="18" customWidth="1"/>
    <col min="5" max="8" width="9.57421875" style="18" customWidth="1"/>
    <col min="9" max="9" width="13.7109375" style="18" customWidth="1"/>
    <col min="10" max="10" width="9.7109375" style="18" customWidth="1"/>
    <col min="11" max="16384" width="9.140625" style="18" customWidth="1"/>
  </cols>
  <sheetData>
    <row r="1" ht="12.75">
      <c r="A1" s="18" t="s">
        <v>174</v>
      </c>
    </row>
    <row r="2" spans="1:9" ht="19.5" customHeight="1">
      <c r="A2" s="75" t="s">
        <v>209</v>
      </c>
      <c r="B2" s="75"/>
      <c r="C2" s="75"/>
      <c r="D2" s="75"/>
      <c r="E2" s="75"/>
      <c r="F2" s="75"/>
      <c r="G2" s="75"/>
      <c r="H2" s="75"/>
      <c r="I2" s="75"/>
    </row>
    <row r="3" ht="13.5" customHeight="1">
      <c r="I3" s="19" t="s">
        <v>77</v>
      </c>
    </row>
    <row r="4" spans="1:9" ht="15.75" customHeight="1">
      <c r="A4" s="20"/>
      <c r="E4" s="23"/>
      <c r="I4" s="21" t="s">
        <v>15</v>
      </c>
    </row>
    <row r="5" spans="1:9" ht="15" customHeight="1">
      <c r="A5" s="74" t="s">
        <v>57</v>
      </c>
      <c r="B5" s="74" t="s">
        <v>72</v>
      </c>
      <c r="C5" s="76" t="s">
        <v>69</v>
      </c>
      <c r="D5" s="76" t="s">
        <v>45</v>
      </c>
      <c r="E5" s="76" t="s">
        <v>1</v>
      </c>
      <c r="F5" s="76" t="s">
        <v>58</v>
      </c>
      <c r="G5" s="76" t="s">
        <v>43</v>
      </c>
      <c r="H5" s="76" t="s">
        <v>52</v>
      </c>
      <c r="I5" s="76" t="s">
        <v>48</v>
      </c>
    </row>
    <row r="6" spans="1:9" ht="27" customHeight="1">
      <c r="A6" s="6" t="s">
        <v>81</v>
      </c>
      <c r="B6" s="7" t="s">
        <v>61</v>
      </c>
      <c r="C6" s="76" t="s">
        <v>72</v>
      </c>
      <c r="D6" s="76" t="s">
        <v>72</v>
      </c>
      <c r="E6" s="76" t="s">
        <v>72</v>
      </c>
      <c r="F6" s="76" t="s">
        <v>72</v>
      </c>
      <c r="G6" s="76" t="s">
        <v>72</v>
      </c>
      <c r="H6" s="76" t="s">
        <v>72</v>
      </c>
      <c r="I6" s="76" t="s">
        <v>29</v>
      </c>
    </row>
    <row r="7" spans="1:9" ht="15.75" customHeight="1">
      <c r="A7" s="74" t="s">
        <v>28</v>
      </c>
      <c r="B7" s="74"/>
      <c r="C7" s="15">
        <f>SUM(D7:I7)</f>
        <v>4531.120000000001</v>
      </c>
      <c r="D7" s="15">
        <f>4505.81</f>
        <v>4505.81</v>
      </c>
      <c r="E7" s="15"/>
      <c r="F7" s="15"/>
      <c r="G7" s="15"/>
      <c r="H7" s="15"/>
      <c r="I7" s="15">
        <f>I8+I12+I15+I17+I22+I25+I29</f>
        <v>25.31</v>
      </c>
    </row>
    <row r="8" spans="1:9" ht="15.75" customHeight="1">
      <c r="A8" s="9">
        <v>201</v>
      </c>
      <c r="B8" s="63" t="s">
        <v>187</v>
      </c>
      <c r="C8" s="15">
        <f>SUM(D8:I8)</f>
        <v>2868.33</v>
      </c>
      <c r="D8" s="15">
        <f>SUM(D9:D11)</f>
        <v>2861.02</v>
      </c>
      <c r="E8" s="15"/>
      <c r="F8" s="15"/>
      <c r="G8" s="15"/>
      <c r="H8" s="15"/>
      <c r="I8" s="15">
        <f>SUM(I9:I11)</f>
        <v>7.31</v>
      </c>
    </row>
    <row r="9" spans="1:9" ht="15.75" customHeight="1">
      <c r="A9" s="9">
        <v>2010401</v>
      </c>
      <c r="B9" s="63" t="s">
        <v>188</v>
      </c>
      <c r="C9" s="15">
        <f>SUM(D9:I9)</f>
        <v>2208.44</v>
      </c>
      <c r="D9" s="15">
        <v>2201.13</v>
      </c>
      <c r="E9" s="15"/>
      <c r="F9" s="15"/>
      <c r="G9" s="15"/>
      <c r="H9" s="15"/>
      <c r="I9" s="15">
        <v>7.31</v>
      </c>
    </row>
    <row r="10" spans="1:9" ht="15.75" customHeight="1">
      <c r="A10" s="9">
        <v>2010402</v>
      </c>
      <c r="B10" s="63" t="s">
        <v>189</v>
      </c>
      <c r="C10" s="15">
        <f aca="true" t="shared" si="0" ref="C10:C30">SUM(D10:I10)</f>
        <v>579.49</v>
      </c>
      <c r="D10" s="15">
        <v>579.49</v>
      </c>
      <c r="E10" s="15"/>
      <c r="F10" s="15"/>
      <c r="G10" s="15"/>
      <c r="H10" s="15"/>
      <c r="I10" s="15"/>
    </row>
    <row r="11" spans="1:9" ht="15.75" customHeight="1">
      <c r="A11" s="9">
        <v>2010499</v>
      </c>
      <c r="B11" s="63" t="s">
        <v>190</v>
      </c>
      <c r="C11" s="15">
        <f t="shared" si="0"/>
        <v>80.4</v>
      </c>
      <c r="D11" s="15">
        <v>80.4</v>
      </c>
      <c r="E11" s="15"/>
      <c r="F11" s="15"/>
      <c r="G11" s="15"/>
      <c r="H11" s="15"/>
      <c r="I11" s="15"/>
    </row>
    <row r="12" spans="1:9" ht="15.75" customHeight="1">
      <c r="A12" s="9">
        <v>210</v>
      </c>
      <c r="B12" s="63" t="s">
        <v>191</v>
      </c>
      <c r="C12" s="15">
        <f t="shared" si="0"/>
        <v>187.93</v>
      </c>
      <c r="D12" s="15">
        <f>SUM(D13:D14)</f>
        <v>187.93</v>
      </c>
      <c r="E12" s="15"/>
      <c r="F12" s="15"/>
      <c r="G12" s="15"/>
      <c r="H12" s="15"/>
      <c r="I12" s="15"/>
    </row>
    <row r="13" spans="1:9" ht="15.75" customHeight="1">
      <c r="A13" s="9">
        <v>2100501</v>
      </c>
      <c r="B13" s="63" t="s">
        <v>192</v>
      </c>
      <c r="C13" s="15">
        <f t="shared" si="0"/>
        <v>144.3</v>
      </c>
      <c r="D13" s="15">
        <v>144.3</v>
      </c>
      <c r="E13" s="15"/>
      <c r="F13" s="15"/>
      <c r="G13" s="15"/>
      <c r="H13" s="15"/>
      <c r="I13" s="15"/>
    </row>
    <row r="14" spans="1:9" ht="15.75" customHeight="1">
      <c r="A14" s="9">
        <v>2100502</v>
      </c>
      <c r="B14" s="63" t="s">
        <v>204</v>
      </c>
      <c r="C14" s="15">
        <f t="shared" si="0"/>
        <v>43.63</v>
      </c>
      <c r="D14" s="15">
        <v>43.63</v>
      </c>
      <c r="E14" s="15"/>
      <c r="F14" s="15"/>
      <c r="G14" s="15"/>
      <c r="H14" s="15"/>
      <c r="I14" s="15"/>
    </row>
    <row r="15" spans="1:9" ht="15.75" customHeight="1">
      <c r="A15" s="9">
        <v>211</v>
      </c>
      <c r="B15" s="63" t="s">
        <v>193</v>
      </c>
      <c r="C15" s="15">
        <f t="shared" si="0"/>
        <v>18</v>
      </c>
      <c r="D15" s="15"/>
      <c r="E15" s="15"/>
      <c r="F15" s="15"/>
      <c r="G15" s="15"/>
      <c r="H15" s="15"/>
      <c r="I15" s="15">
        <v>18</v>
      </c>
    </row>
    <row r="16" spans="1:9" ht="15.75" customHeight="1">
      <c r="A16" s="9">
        <v>2110302</v>
      </c>
      <c r="B16" s="63" t="s">
        <v>194</v>
      </c>
      <c r="C16" s="15">
        <f t="shared" si="0"/>
        <v>18</v>
      </c>
      <c r="D16" s="15"/>
      <c r="E16" s="15"/>
      <c r="F16" s="15"/>
      <c r="G16" s="15"/>
      <c r="H16" s="15"/>
      <c r="I16" s="15">
        <v>18</v>
      </c>
    </row>
    <row r="17" spans="1:9" ht="15.75" customHeight="1">
      <c r="A17" s="9">
        <v>215</v>
      </c>
      <c r="B17" s="63" t="s">
        <v>205</v>
      </c>
      <c r="C17" s="15">
        <f t="shared" si="0"/>
        <v>718.1199999999999</v>
      </c>
      <c r="D17" s="15">
        <f>SUM(D18:D21)</f>
        <v>718.1199999999999</v>
      </c>
      <c r="E17" s="15"/>
      <c r="F17" s="15"/>
      <c r="G17" s="15"/>
      <c r="H17" s="15"/>
      <c r="I17" s="15"/>
    </row>
    <row r="18" spans="1:9" ht="15.75" customHeight="1">
      <c r="A18" s="9">
        <v>2150502</v>
      </c>
      <c r="B18" s="63" t="s">
        <v>189</v>
      </c>
      <c r="C18" s="15">
        <f t="shared" si="0"/>
        <v>18.04</v>
      </c>
      <c r="D18" s="15">
        <v>18.04</v>
      </c>
      <c r="E18" s="15"/>
      <c r="F18" s="15"/>
      <c r="G18" s="15"/>
      <c r="H18" s="15"/>
      <c r="I18" s="15"/>
    </row>
    <row r="19" spans="1:9" ht="15.75" customHeight="1">
      <c r="A19" s="9">
        <v>2150510</v>
      </c>
      <c r="B19" s="63" t="s">
        <v>206</v>
      </c>
      <c r="C19" s="15">
        <f t="shared" si="0"/>
        <v>20</v>
      </c>
      <c r="D19" s="15">
        <v>20</v>
      </c>
      <c r="E19" s="15"/>
      <c r="F19" s="15"/>
      <c r="G19" s="15"/>
      <c r="H19" s="15"/>
      <c r="I19" s="15"/>
    </row>
    <row r="20" spans="1:9" ht="15.75" customHeight="1">
      <c r="A20" s="9">
        <v>2150599</v>
      </c>
      <c r="B20" s="63" t="s">
        <v>207</v>
      </c>
      <c r="C20" s="15">
        <f t="shared" si="0"/>
        <v>641.55</v>
      </c>
      <c r="D20" s="15">
        <v>641.55</v>
      </c>
      <c r="E20" s="15"/>
      <c r="F20" s="15"/>
      <c r="G20" s="15"/>
      <c r="H20" s="15"/>
      <c r="I20" s="15"/>
    </row>
    <row r="21" spans="1:9" ht="15.75" customHeight="1">
      <c r="A21" s="9">
        <v>2159999</v>
      </c>
      <c r="B21" s="63" t="s">
        <v>208</v>
      </c>
      <c r="C21" s="15">
        <f t="shared" si="0"/>
        <v>38.53</v>
      </c>
      <c r="D21" s="15">
        <v>38.53</v>
      </c>
      <c r="E21" s="15"/>
      <c r="F21" s="15"/>
      <c r="G21" s="15"/>
      <c r="H21" s="15"/>
      <c r="I21" s="15"/>
    </row>
    <row r="22" spans="1:9" ht="15.75" customHeight="1">
      <c r="A22" s="9">
        <v>216</v>
      </c>
      <c r="B22" s="63" t="s">
        <v>195</v>
      </c>
      <c r="C22" s="15">
        <f t="shared" si="0"/>
        <v>41.93</v>
      </c>
      <c r="D22" s="15">
        <f>SUM(D23:D24)</f>
        <v>41.93</v>
      </c>
      <c r="E22" s="15"/>
      <c r="F22" s="15"/>
      <c r="G22" s="15"/>
      <c r="H22" s="15"/>
      <c r="I22" s="15"/>
    </row>
    <row r="23" spans="1:9" ht="15.75" customHeight="1">
      <c r="A23" s="9">
        <v>2160699</v>
      </c>
      <c r="B23" s="63" t="s">
        <v>196</v>
      </c>
      <c r="C23" s="15">
        <f t="shared" si="0"/>
        <v>5</v>
      </c>
      <c r="D23" s="15">
        <v>5</v>
      </c>
      <c r="E23" s="15"/>
      <c r="F23" s="15"/>
      <c r="G23" s="15"/>
      <c r="H23" s="15"/>
      <c r="I23" s="15"/>
    </row>
    <row r="24" spans="1:9" ht="15.75" customHeight="1">
      <c r="A24" s="9">
        <v>2169999</v>
      </c>
      <c r="B24" s="63" t="s">
        <v>197</v>
      </c>
      <c r="C24" s="15">
        <f t="shared" si="0"/>
        <v>36.93</v>
      </c>
      <c r="D24" s="15">
        <v>36.93</v>
      </c>
      <c r="E24" s="15"/>
      <c r="F24" s="15"/>
      <c r="G24" s="15"/>
      <c r="H24" s="15"/>
      <c r="I24" s="15"/>
    </row>
    <row r="25" spans="1:9" ht="15.75" customHeight="1">
      <c r="A25" s="9">
        <v>221</v>
      </c>
      <c r="B25" s="63" t="s">
        <v>198</v>
      </c>
      <c r="C25" s="15">
        <f t="shared" si="0"/>
        <v>364.52</v>
      </c>
      <c r="D25" s="15">
        <f>SUM(D26:D28)</f>
        <v>364.52</v>
      </c>
      <c r="E25" s="15"/>
      <c r="F25" s="15"/>
      <c r="G25" s="15"/>
      <c r="H25" s="15"/>
      <c r="I25" s="15"/>
    </row>
    <row r="26" spans="1:9" ht="15.75" customHeight="1">
      <c r="A26" s="9">
        <v>2210201</v>
      </c>
      <c r="B26" s="63" t="s">
        <v>199</v>
      </c>
      <c r="C26" s="15">
        <f t="shared" si="0"/>
        <v>177.25</v>
      </c>
      <c r="D26" s="15">
        <v>177.25</v>
      </c>
      <c r="E26" s="15"/>
      <c r="F26" s="15"/>
      <c r="G26" s="15"/>
      <c r="H26" s="15"/>
      <c r="I26" s="15"/>
    </row>
    <row r="27" spans="1:9" ht="15.75" customHeight="1">
      <c r="A27" s="9">
        <v>2210202</v>
      </c>
      <c r="B27" s="63" t="s">
        <v>200</v>
      </c>
      <c r="C27" s="15">
        <f t="shared" si="0"/>
        <v>106.9</v>
      </c>
      <c r="D27" s="15">
        <v>106.9</v>
      </c>
      <c r="E27" s="15"/>
      <c r="F27" s="15"/>
      <c r="G27" s="15"/>
      <c r="H27" s="15"/>
      <c r="I27" s="15"/>
    </row>
    <row r="28" spans="1:9" ht="15.75" customHeight="1">
      <c r="A28" s="9">
        <v>2210203</v>
      </c>
      <c r="B28" s="63" t="s">
        <v>201</v>
      </c>
      <c r="C28" s="15">
        <f t="shared" si="0"/>
        <v>80.37</v>
      </c>
      <c r="D28" s="15">
        <v>80.37</v>
      </c>
      <c r="E28" s="15"/>
      <c r="F28" s="15"/>
      <c r="G28" s="15"/>
      <c r="H28" s="15"/>
      <c r="I28" s="15"/>
    </row>
    <row r="29" spans="1:9" ht="15.75" customHeight="1">
      <c r="A29" s="9">
        <v>229</v>
      </c>
      <c r="B29" s="63" t="s">
        <v>202</v>
      </c>
      <c r="C29" s="15">
        <f t="shared" si="0"/>
        <v>332.28</v>
      </c>
      <c r="D29" s="15">
        <v>332.28</v>
      </c>
      <c r="E29" s="15"/>
      <c r="F29" s="15"/>
      <c r="G29" s="15"/>
      <c r="H29" s="15"/>
      <c r="I29" s="15"/>
    </row>
    <row r="30" spans="1:9" ht="15.75" customHeight="1">
      <c r="A30" s="9">
        <v>2299901</v>
      </c>
      <c r="B30" s="64" t="s">
        <v>203</v>
      </c>
      <c r="C30" s="15">
        <f t="shared" si="0"/>
        <v>332.28</v>
      </c>
      <c r="D30" s="15">
        <v>332.28</v>
      </c>
      <c r="E30" s="15"/>
      <c r="F30" s="15"/>
      <c r="G30" s="15"/>
      <c r="H30" s="15"/>
      <c r="I30" s="15"/>
    </row>
    <row r="32" ht="14.25">
      <c r="E32" s="23"/>
    </row>
  </sheetData>
  <sheetProtection/>
  <mergeCells count="10">
    <mergeCell ref="A7:B7"/>
    <mergeCell ref="A2:I2"/>
    <mergeCell ref="F5:F6"/>
    <mergeCell ref="G5:G6"/>
    <mergeCell ref="H5:H6"/>
    <mergeCell ref="I5:I6"/>
    <mergeCell ref="A5:B5"/>
    <mergeCell ref="C5:C6"/>
    <mergeCell ref="D5:D6"/>
    <mergeCell ref="E5:E6"/>
  </mergeCells>
  <printOptions horizontalCentered="1"/>
  <pageMargins left="0.7480314960629921" right="0.7480314960629921" top="0.7874015748031497" bottom="0.7874015748031497"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30"/>
  <sheetViews>
    <sheetView zoomScalePageLayoutView="0" workbookViewId="0" topLeftCell="A7">
      <selection activeCell="K10" sqref="K10"/>
    </sheetView>
  </sheetViews>
  <sheetFormatPr defaultColWidth="9.140625" defaultRowHeight="12.75"/>
  <cols>
    <col min="1" max="1" width="12.7109375" style="10" customWidth="1"/>
    <col min="2" max="2" width="27.7109375" style="10" customWidth="1"/>
    <col min="3" max="8" width="13.7109375" style="10" customWidth="1"/>
    <col min="9" max="9" width="9.7109375" style="10" customWidth="1"/>
    <col min="10" max="16384" width="9.140625" style="10" customWidth="1"/>
  </cols>
  <sheetData>
    <row r="1" ht="12.75">
      <c r="A1" s="10" t="s">
        <v>172</v>
      </c>
    </row>
    <row r="2" spans="1:8" ht="25.5">
      <c r="A2" s="77" t="s">
        <v>210</v>
      </c>
      <c r="B2" s="77"/>
      <c r="C2" s="77"/>
      <c r="D2" s="77"/>
      <c r="E2" s="77"/>
      <c r="F2" s="77"/>
      <c r="G2" s="77"/>
      <c r="H2" s="77"/>
    </row>
    <row r="3" ht="15.75" customHeight="1">
      <c r="H3" s="13" t="s">
        <v>159</v>
      </c>
    </row>
    <row r="4" spans="1:8" ht="15.75" customHeight="1">
      <c r="A4" s="11"/>
      <c r="D4" s="12"/>
      <c r="H4" s="14" t="s">
        <v>15</v>
      </c>
    </row>
    <row r="5" spans="1:8" ht="15.75" customHeight="1">
      <c r="A5" s="74" t="s">
        <v>57</v>
      </c>
      <c r="B5" s="74" t="s">
        <v>72</v>
      </c>
      <c r="C5" s="76" t="s">
        <v>31</v>
      </c>
      <c r="D5" s="76" t="s">
        <v>54</v>
      </c>
      <c r="E5" s="76" t="s">
        <v>8</v>
      </c>
      <c r="F5" s="76" t="s">
        <v>49</v>
      </c>
      <c r="G5" s="76" t="s">
        <v>26</v>
      </c>
      <c r="H5" s="76" t="s">
        <v>13</v>
      </c>
    </row>
    <row r="6" spans="1:8" ht="31.5" customHeight="1">
      <c r="A6" s="6" t="s">
        <v>81</v>
      </c>
      <c r="B6" s="7" t="s">
        <v>61</v>
      </c>
      <c r="C6" s="76" t="s">
        <v>72</v>
      </c>
      <c r="D6" s="76" t="s">
        <v>72</v>
      </c>
      <c r="E6" s="76" t="s">
        <v>72</v>
      </c>
      <c r="F6" s="76" t="s">
        <v>72</v>
      </c>
      <c r="G6" s="76" t="s">
        <v>72</v>
      </c>
      <c r="H6" s="76" t="s">
        <v>72</v>
      </c>
    </row>
    <row r="7" spans="1:8" ht="15.75" customHeight="1">
      <c r="A7" s="24"/>
      <c r="B7" s="7" t="s">
        <v>28</v>
      </c>
      <c r="C7" s="15">
        <f>SUM(D7:H7)</f>
        <v>4531.12</v>
      </c>
      <c r="D7" s="15">
        <f>D8+D12+D15+D17+D22+D25+D29</f>
        <v>3457.1</v>
      </c>
      <c r="E7" s="15">
        <v>1074.02</v>
      </c>
      <c r="F7" s="15"/>
      <c r="G7" s="15"/>
      <c r="H7" s="15"/>
    </row>
    <row r="8" spans="1:8" ht="15.75" customHeight="1">
      <c r="A8" s="9">
        <v>201</v>
      </c>
      <c r="B8" s="63" t="s">
        <v>187</v>
      </c>
      <c r="C8" s="15">
        <f>SUM(D8:H8)</f>
        <v>2868.33</v>
      </c>
      <c r="D8" s="15">
        <f>SUM(D9:D11)</f>
        <v>2263.1</v>
      </c>
      <c r="E8" s="15">
        <f>SUM(E9:E11)</f>
        <v>605.23</v>
      </c>
      <c r="F8" s="15"/>
      <c r="G8" s="15"/>
      <c r="H8" s="15"/>
    </row>
    <row r="9" spans="1:8" ht="15.75" customHeight="1">
      <c r="A9" s="9">
        <v>2010401</v>
      </c>
      <c r="B9" s="63" t="s">
        <v>188</v>
      </c>
      <c r="C9" s="15">
        <f aca="true" t="shared" si="0" ref="C9:C30">SUM(D9:H9)</f>
        <v>2208.44</v>
      </c>
      <c r="D9" s="15">
        <v>2208.44</v>
      </c>
      <c r="E9" s="15"/>
      <c r="F9" s="15"/>
      <c r="G9" s="15"/>
      <c r="H9" s="15"/>
    </row>
    <row r="10" spans="1:8" ht="15.75" customHeight="1">
      <c r="A10" s="9">
        <v>2010402</v>
      </c>
      <c r="B10" s="63" t="s">
        <v>189</v>
      </c>
      <c r="C10" s="15">
        <f t="shared" si="0"/>
        <v>579.49</v>
      </c>
      <c r="D10" s="15">
        <v>54.66</v>
      </c>
      <c r="E10" s="15">
        <v>524.83</v>
      </c>
      <c r="F10" s="15"/>
      <c r="G10" s="15"/>
      <c r="H10" s="15"/>
    </row>
    <row r="11" spans="1:8" ht="15.75" customHeight="1">
      <c r="A11" s="9">
        <v>2010499</v>
      </c>
      <c r="B11" s="63" t="s">
        <v>190</v>
      </c>
      <c r="C11" s="15">
        <f t="shared" si="0"/>
        <v>80.4</v>
      </c>
      <c r="D11" s="15"/>
      <c r="E11" s="15">
        <v>80.4</v>
      </c>
      <c r="F11" s="15"/>
      <c r="G11" s="15"/>
      <c r="H11" s="15"/>
    </row>
    <row r="12" spans="1:8" ht="15.75" customHeight="1">
      <c r="A12" s="9">
        <v>210</v>
      </c>
      <c r="B12" s="63" t="s">
        <v>191</v>
      </c>
      <c r="C12" s="15">
        <f t="shared" si="0"/>
        <v>187.93</v>
      </c>
      <c r="D12" s="15">
        <f>SUM(D13:D14)</f>
        <v>187.93</v>
      </c>
      <c r="E12" s="15"/>
      <c r="F12" s="15"/>
      <c r="G12" s="15"/>
      <c r="H12" s="15"/>
    </row>
    <row r="13" spans="1:8" ht="15.75" customHeight="1">
      <c r="A13" s="9">
        <v>2100501</v>
      </c>
      <c r="B13" s="63" t="s">
        <v>192</v>
      </c>
      <c r="C13" s="15">
        <f t="shared" si="0"/>
        <v>144.3</v>
      </c>
      <c r="D13" s="15">
        <v>144.3</v>
      </c>
      <c r="E13" s="15"/>
      <c r="F13" s="15"/>
      <c r="G13" s="15"/>
      <c r="H13" s="15"/>
    </row>
    <row r="14" spans="1:8" ht="15.75" customHeight="1">
      <c r="A14" s="9">
        <v>2100502</v>
      </c>
      <c r="B14" s="63" t="s">
        <v>204</v>
      </c>
      <c r="C14" s="15">
        <f t="shared" si="0"/>
        <v>43.63</v>
      </c>
      <c r="D14" s="15">
        <v>43.63</v>
      </c>
      <c r="E14" s="15"/>
      <c r="F14" s="15"/>
      <c r="G14" s="15"/>
      <c r="H14" s="15"/>
    </row>
    <row r="15" spans="1:8" ht="15.75" customHeight="1">
      <c r="A15" s="9">
        <v>211</v>
      </c>
      <c r="B15" s="63" t="s">
        <v>193</v>
      </c>
      <c r="C15" s="15">
        <f t="shared" si="0"/>
        <v>18</v>
      </c>
      <c r="D15" s="15"/>
      <c r="E15" s="15">
        <v>18</v>
      </c>
      <c r="F15" s="15"/>
      <c r="G15" s="15"/>
      <c r="H15" s="15"/>
    </row>
    <row r="16" spans="1:8" ht="15.75" customHeight="1">
      <c r="A16" s="9">
        <v>2110302</v>
      </c>
      <c r="B16" s="63" t="s">
        <v>194</v>
      </c>
      <c r="C16" s="15">
        <f t="shared" si="0"/>
        <v>18</v>
      </c>
      <c r="D16" s="15"/>
      <c r="E16" s="15">
        <v>18</v>
      </c>
      <c r="F16" s="15"/>
      <c r="G16" s="15"/>
      <c r="H16" s="15"/>
    </row>
    <row r="17" spans="1:8" ht="15.75" customHeight="1">
      <c r="A17" s="9">
        <v>215</v>
      </c>
      <c r="B17" s="63" t="s">
        <v>205</v>
      </c>
      <c r="C17" s="15">
        <f t="shared" si="0"/>
        <v>718.1199999999999</v>
      </c>
      <c r="D17" s="15">
        <f>SUM(D18:D21)</f>
        <v>641.55</v>
      </c>
      <c r="E17" s="15">
        <f>SUM(E18:E21)</f>
        <v>76.57</v>
      </c>
      <c r="F17" s="15"/>
      <c r="G17" s="15"/>
      <c r="H17" s="15"/>
    </row>
    <row r="18" spans="1:8" ht="15.75" customHeight="1">
      <c r="A18" s="9">
        <v>2150502</v>
      </c>
      <c r="B18" s="63" t="s">
        <v>189</v>
      </c>
      <c r="C18" s="15">
        <f t="shared" si="0"/>
        <v>18.04</v>
      </c>
      <c r="D18" s="15"/>
      <c r="E18" s="15">
        <v>18.04</v>
      </c>
      <c r="F18" s="15"/>
      <c r="G18" s="15"/>
      <c r="H18" s="15"/>
    </row>
    <row r="19" spans="1:8" ht="15.75" customHeight="1">
      <c r="A19" s="9">
        <v>2150510</v>
      </c>
      <c r="B19" s="63" t="s">
        <v>206</v>
      </c>
      <c r="C19" s="15">
        <f t="shared" si="0"/>
        <v>20</v>
      </c>
      <c r="D19" s="15"/>
      <c r="E19" s="15">
        <v>20</v>
      </c>
      <c r="F19" s="15"/>
      <c r="G19" s="15"/>
      <c r="H19" s="15"/>
    </row>
    <row r="20" spans="1:8" ht="15.75" customHeight="1">
      <c r="A20" s="9">
        <v>2150599</v>
      </c>
      <c r="B20" s="63" t="s">
        <v>207</v>
      </c>
      <c r="C20" s="15">
        <f t="shared" si="0"/>
        <v>641.55</v>
      </c>
      <c r="D20" s="15">
        <v>641.55</v>
      </c>
      <c r="E20" s="15"/>
      <c r="F20" s="15"/>
      <c r="G20" s="15"/>
      <c r="H20" s="15"/>
    </row>
    <row r="21" spans="1:8" ht="15.75" customHeight="1">
      <c r="A21" s="9">
        <v>2159999</v>
      </c>
      <c r="B21" s="63" t="s">
        <v>208</v>
      </c>
      <c r="C21" s="15">
        <f t="shared" si="0"/>
        <v>38.53</v>
      </c>
      <c r="D21" s="15"/>
      <c r="E21" s="15">
        <v>38.53</v>
      </c>
      <c r="F21" s="15"/>
      <c r="G21" s="15"/>
      <c r="H21" s="15"/>
    </row>
    <row r="22" spans="1:8" ht="15.75" customHeight="1">
      <c r="A22" s="9">
        <v>216</v>
      </c>
      <c r="B22" s="63" t="s">
        <v>195</v>
      </c>
      <c r="C22" s="15">
        <f t="shared" si="0"/>
        <v>41.93</v>
      </c>
      <c r="D22" s="15"/>
      <c r="E22" s="15">
        <f>SUM(E23:E24)</f>
        <v>41.93</v>
      </c>
      <c r="F22" s="15"/>
      <c r="G22" s="15"/>
      <c r="H22" s="15"/>
    </row>
    <row r="23" spans="1:8" ht="15.75" customHeight="1">
      <c r="A23" s="9">
        <v>2160699</v>
      </c>
      <c r="B23" s="63" t="s">
        <v>196</v>
      </c>
      <c r="C23" s="15">
        <f t="shared" si="0"/>
        <v>5</v>
      </c>
      <c r="D23" s="15"/>
      <c r="E23" s="15">
        <v>5</v>
      </c>
      <c r="F23" s="15"/>
      <c r="G23" s="15"/>
      <c r="H23" s="15"/>
    </row>
    <row r="24" spans="1:8" ht="15.75" customHeight="1">
      <c r="A24" s="9">
        <v>2169999</v>
      </c>
      <c r="B24" s="63" t="s">
        <v>197</v>
      </c>
      <c r="C24" s="15">
        <f t="shared" si="0"/>
        <v>36.93</v>
      </c>
      <c r="D24" s="15"/>
      <c r="E24" s="15">
        <v>36.93</v>
      </c>
      <c r="F24" s="15"/>
      <c r="G24" s="15"/>
      <c r="H24" s="15"/>
    </row>
    <row r="25" spans="1:8" ht="15.75" customHeight="1">
      <c r="A25" s="9">
        <v>221</v>
      </c>
      <c r="B25" s="63" t="s">
        <v>198</v>
      </c>
      <c r="C25" s="15">
        <f t="shared" si="0"/>
        <v>364.52</v>
      </c>
      <c r="D25" s="15">
        <f>SUM(D26:D28)</f>
        <v>364.52</v>
      </c>
      <c r="E25" s="15"/>
      <c r="F25" s="15"/>
      <c r="G25" s="15"/>
      <c r="H25" s="15"/>
    </row>
    <row r="26" spans="1:8" ht="15.75" customHeight="1">
      <c r="A26" s="9">
        <v>2210201</v>
      </c>
      <c r="B26" s="63" t="s">
        <v>199</v>
      </c>
      <c r="C26" s="15">
        <f t="shared" si="0"/>
        <v>177.25</v>
      </c>
      <c r="D26" s="15">
        <v>177.25</v>
      </c>
      <c r="E26" s="15"/>
      <c r="F26" s="15"/>
      <c r="G26" s="15"/>
      <c r="H26" s="15"/>
    </row>
    <row r="27" spans="1:8" ht="15.75" customHeight="1">
      <c r="A27" s="9">
        <v>2210202</v>
      </c>
      <c r="B27" s="63" t="s">
        <v>200</v>
      </c>
      <c r="C27" s="15">
        <f t="shared" si="0"/>
        <v>106.9</v>
      </c>
      <c r="D27" s="15">
        <v>106.9</v>
      </c>
      <c r="E27" s="15"/>
      <c r="F27" s="15"/>
      <c r="G27" s="15"/>
      <c r="H27" s="15"/>
    </row>
    <row r="28" spans="1:8" ht="15.75" customHeight="1">
      <c r="A28" s="9">
        <v>2210203</v>
      </c>
      <c r="B28" s="63" t="s">
        <v>201</v>
      </c>
      <c r="C28" s="15">
        <f t="shared" si="0"/>
        <v>80.37</v>
      </c>
      <c r="D28" s="15">
        <v>80.37</v>
      </c>
      <c r="E28" s="15"/>
      <c r="F28" s="15"/>
      <c r="G28" s="15"/>
      <c r="H28" s="15"/>
    </row>
    <row r="29" spans="1:8" ht="15.75" customHeight="1">
      <c r="A29" s="9">
        <v>229</v>
      </c>
      <c r="B29" s="63" t="s">
        <v>202</v>
      </c>
      <c r="C29" s="15">
        <f t="shared" si="0"/>
        <v>332.28</v>
      </c>
      <c r="D29" s="15"/>
      <c r="E29" s="15">
        <v>332.28</v>
      </c>
      <c r="F29" s="15"/>
      <c r="G29" s="15"/>
      <c r="H29" s="15"/>
    </row>
    <row r="30" spans="1:8" ht="15.75" customHeight="1">
      <c r="A30" s="9">
        <v>2299901</v>
      </c>
      <c r="B30" s="64" t="s">
        <v>203</v>
      </c>
      <c r="C30" s="15">
        <f t="shared" si="0"/>
        <v>332.28</v>
      </c>
      <c r="D30" s="15"/>
      <c r="E30" s="15">
        <v>332.28</v>
      </c>
      <c r="F30" s="15"/>
      <c r="G30" s="15"/>
      <c r="H30" s="15"/>
    </row>
  </sheetData>
  <sheetProtection/>
  <mergeCells count="8">
    <mergeCell ref="A2:H2"/>
    <mergeCell ref="F5:F6"/>
    <mergeCell ref="G5:G6"/>
    <mergeCell ref="H5:H6"/>
    <mergeCell ref="A5:B5"/>
    <mergeCell ref="C5:C6"/>
    <mergeCell ref="D5:D6"/>
    <mergeCell ref="E5:E6"/>
  </mergeCells>
  <printOptions horizontalCentered="1"/>
  <pageMargins left="0.7480314960629921" right="0.7480314960629921" top="0.7874015748031497" bottom="0.787401574803149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F36"/>
  <sheetViews>
    <sheetView zoomScalePageLayoutView="0" workbookViewId="0" topLeftCell="A19">
      <selection activeCell="J17" sqref="J17"/>
    </sheetView>
  </sheetViews>
  <sheetFormatPr defaultColWidth="9.140625" defaultRowHeight="12.75"/>
  <cols>
    <col min="1" max="1" width="33.28125" style="18" customWidth="1"/>
    <col min="2" max="2" width="10.7109375" style="18" customWidth="1"/>
    <col min="3" max="3" width="29.421875" style="18" customWidth="1"/>
    <col min="4" max="4" width="10.7109375" style="18" customWidth="1"/>
    <col min="5" max="6" width="13.7109375" style="18" customWidth="1"/>
    <col min="7" max="16384" width="9.140625" style="18" customWidth="1"/>
  </cols>
  <sheetData>
    <row r="1" ht="12.75">
      <c r="A1" s="18" t="s">
        <v>175</v>
      </c>
    </row>
    <row r="2" spans="1:6" ht="25.5">
      <c r="A2" s="71" t="s">
        <v>211</v>
      </c>
      <c r="B2" s="71"/>
      <c r="C2" s="71"/>
      <c r="D2" s="71"/>
      <c r="E2" s="71"/>
      <c r="F2" s="71"/>
    </row>
    <row r="3" ht="15.75" customHeight="1">
      <c r="F3" s="19" t="s">
        <v>80</v>
      </c>
    </row>
    <row r="4" spans="1:6" ht="15.75" customHeight="1">
      <c r="A4" s="20"/>
      <c r="D4" s="23"/>
      <c r="F4" s="21" t="s">
        <v>15</v>
      </c>
    </row>
    <row r="5" spans="1:6" ht="15.75" customHeight="1">
      <c r="A5" s="78" t="s">
        <v>37</v>
      </c>
      <c r="B5" s="78" t="s">
        <v>72</v>
      </c>
      <c r="C5" s="78" t="s">
        <v>34</v>
      </c>
      <c r="D5" s="78"/>
      <c r="E5" s="78"/>
      <c r="F5" s="78"/>
    </row>
    <row r="6" spans="1:6" ht="15.75" customHeight="1">
      <c r="A6" s="79" t="s">
        <v>0</v>
      </c>
      <c r="B6" s="79" t="s">
        <v>32</v>
      </c>
      <c r="C6" s="79" t="s">
        <v>79</v>
      </c>
      <c r="D6" s="78" t="s">
        <v>32</v>
      </c>
      <c r="E6" s="78" t="s">
        <v>72</v>
      </c>
      <c r="F6" s="78" t="s">
        <v>72</v>
      </c>
    </row>
    <row r="7" spans="1:6" ht="31.5" customHeight="1">
      <c r="A7" s="79" t="s">
        <v>72</v>
      </c>
      <c r="B7" s="79" t="s">
        <v>72</v>
      </c>
      <c r="C7" s="79" t="s">
        <v>72</v>
      </c>
      <c r="D7" s="5" t="s">
        <v>29</v>
      </c>
      <c r="E7" s="4" t="s">
        <v>66</v>
      </c>
      <c r="F7" s="4" t="s">
        <v>3</v>
      </c>
    </row>
    <row r="8" spans="1:6" ht="15.75" customHeight="1">
      <c r="A8" s="16" t="s">
        <v>50</v>
      </c>
      <c r="B8" s="15">
        <v>4505.81</v>
      </c>
      <c r="C8" s="9" t="s">
        <v>25</v>
      </c>
      <c r="D8" s="15">
        <f>SUM(E8:F8)</f>
        <v>2861.02</v>
      </c>
      <c r="E8" s="15">
        <v>2861.02</v>
      </c>
      <c r="F8" s="15"/>
    </row>
    <row r="9" spans="1:6" ht="15.75" customHeight="1">
      <c r="A9" s="16" t="s">
        <v>47</v>
      </c>
      <c r="B9" s="15"/>
      <c r="C9" s="9" t="s">
        <v>6</v>
      </c>
      <c r="D9" s="15"/>
      <c r="E9" s="15"/>
      <c r="F9" s="15"/>
    </row>
    <row r="10" spans="1:6" ht="15.75" customHeight="1">
      <c r="A10" s="16" t="s">
        <v>72</v>
      </c>
      <c r="B10" s="17"/>
      <c r="C10" s="9" t="s">
        <v>65</v>
      </c>
      <c r="D10" s="15"/>
      <c r="E10" s="15"/>
      <c r="F10" s="15"/>
    </row>
    <row r="11" spans="1:6" ht="15.75" customHeight="1">
      <c r="A11" s="16" t="s">
        <v>72</v>
      </c>
      <c r="B11" s="17"/>
      <c r="C11" s="9" t="s">
        <v>63</v>
      </c>
      <c r="D11" s="15"/>
      <c r="E11" s="15"/>
      <c r="F11" s="15"/>
    </row>
    <row r="12" spans="1:6" ht="15.75" customHeight="1">
      <c r="A12" s="16" t="s">
        <v>72</v>
      </c>
      <c r="B12" s="17"/>
      <c r="C12" s="9" t="s">
        <v>18</v>
      </c>
      <c r="D12" s="15"/>
      <c r="E12" s="15"/>
      <c r="F12" s="15"/>
    </row>
    <row r="13" spans="1:6" ht="15.75" customHeight="1">
      <c r="A13" s="16" t="s">
        <v>72</v>
      </c>
      <c r="B13" s="17"/>
      <c r="C13" s="9" t="s">
        <v>51</v>
      </c>
      <c r="D13" s="15"/>
      <c r="E13" s="15"/>
      <c r="F13" s="15"/>
    </row>
    <row r="14" spans="1:6" ht="15.75" customHeight="1">
      <c r="A14" s="16" t="s">
        <v>72</v>
      </c>
      <c r="B14" s="17"/>
      <c r="C14" s="9" t="s">
        <v>5</v>
      </c>
      <c r="D14" s="15"/>
      <c r="E14" s="15"/>
      <c r="F14" s="15"/>
    </row>
    <row r="15" spans="1:6" ht="15.75" customHeight="1">
      <c r="A15" s="16" t="s">
        <v>72</v>
      </c>
      <c r="B15" s="17"/>
      <c r="C15" s="9" t="s">
        <v>7</v>
      </c>
      <c r="D15" s="15"/>
      <c r="E15" s="15"/>
      <c r="F15" s="15"/>
    </row>
    <row r="16" spans="1:6" ht="15.75" customHeight="1">
      <c r="A16" s="16" t="s">
        <v>72</v>
      </c>
      <c r="B16" s="17"/>
      <c r="C16" s="9" t="s">
        <v>60</v>
      </c>
      <c r="D16" s="15">
        <f>SUM(E16:F16)</f>
        <v>187.93</v>
      </c>
      <c r="E16" s="15">
        <v>187.93</v>
      </c>
      <c r="F16" s="15"/>
    </row>
    <row r="17" spans="1:6" ht="15.75" customHeight="1">
      <c r="A17" s="16" t="s">
        <v>72</v>
      </c>
      <c r="B17" s="17"/>
      <c r="C17" s="9" t="s">
        <v>44</v>
      </c>
      <c r="D17" s="15"/>
      <c r="E17" s="15"/>
      <c r="F17" s="15"/>
    </row>
    <row r="18" spans="1:6" ht="15.75" customHeight="1">
      <c r="A18" s="16" t="s">
        <v>72</v>
      </c>
      <c r="B18" s="17"/>
      <c r="C18" s="9" t="s">
        <v>39</v>
      </c>
      <c r="D18" s="15"/>
      <c r="E18" s="15"/>
      <c r="F18" s="15"/>
    </row>
    <row r="19" spans="1:6" ht="15.75" customHeight="1">
      <c r="A19" s="16" t="s">
        <v>72</v>
      </c>
      <c r="B19" s="17"/>
      <c r="C19" s="9" t="s">
        <v>70</v>
      </c>
      <c r="D19" s="15"/>
      <c r="E19" s="15"/>
      <c r="F19" s="15"/>
    </row>
    <row r="20" spans="1:6" ht="15.75" customHeight="1">
      <c r="A20" s="16" t="s">
        <v>72</v>
      </c>
      <c r="B20" s="17"/>
      <c r="C20" s="9" t="s">
        <v>35</v>
      </c>
      <c r="D20" s="15"/>
      <c r="E20" s="15"/>
      <c r="F20" s="15"/>
    </row>
    <row r="21" spans="1:6" ht="15.75" customHeight="1">
      <c r="A21" s="16" t="s">
        <v>72</v>
      </c>
      <c r="B21" s="17"/>
      <c r="C21" s="9" t="s">
        <v>55</v>
      </c>
      <c r="D21" s="15">
        <f>SUM(E21:F21)</f>
        <v>718.12</v>
      </c>
      <c r="E21" s="15">
        <v>718.12</v>
      </c>
      <c r="F21" s="15"/>
    </row>
    <row r="22" spans="1:6" ht="15.75" customHeight="1">
      <c r="A22" s="16" t="s">
        <v>72</v>
      </c>
      <c r="B22" s="17"/>
      <c r="C22" s="9" t="s">
        <v>11</v>
      </c>
      <c r="D22" s="15">
        <f>SUM(E22:F22)</f>
        <v>41.93</v>
      </c>
      <c r="E22" s="15">
        <v>41.93</v>
      </c>
      <c r="F22" s="15"/>
    </row>
    <row r="23" spans="1:6" ht="15.75" customHeight="1">
      <c r="A23" s="16" t="s">
        <v>72</v>
      </c>
      <c r="B23" s="17"/>
      <c r="C23" s="9" t="s">
        <v>41</v>
      </c>
      <c r="D23" s="15"/>
      <c r="E23" s="15"/>
      <c r="F23" s="15"/>
    </row>
    <row r="24" spans="1:6" ht="15.75" customHeight="1">
      <c r="A24" s="16" t="s">
        <v>72</v>
      </c>
      <c r="B24" s="17"/>
      <c r="C24" s="9" t="s">
        <v>21</v>
      </c>
      <c r="D24" s="15"/>
      <c r="E24" s="15"/>
      <c r="F24" s="15"/>
    </row>
    <row r="25" spans="1:6" ht="15.75" customHeight="1">
      <c r="A25" s="16" t="s">
        <v>72</v>
      </c>
      <c r="B25" s="17"/>
      <c r="C25" s="9" t="s">
        <v>12</v>
      </c>
      <c r="D25" s="15"/>
      <c r="E25" s="15"/>
      <c r="F25" s="15"/>
    </row>
    <row r="26" spans="1:6" ht="15.75" customHeight="1">
      <c r="A26" s="16" t="s">
        <v>72</v>
      </c>
      <c r="B26" s="17"/>
      <c r="C26" s="9" t="s">
        <v>22</v>
      </c>
      <c r="D26" s="15">
        <f>SUM(E26:F26)</f>
        <v>364.52</v>
      </c>
      <c r="E26" s="15">
        <v>364.52</v>
      </c>
      <c r="F26" s="15"/>
    </row>
    <row r="27" spans="1:6" ht="15.75" customHeight="1">
      <c r="A27" s="16" t="s">
        <v>72</v>
      </c>
      <c r="B27" s="17"/>
      <c r="C27" s="9" t="s">
        <v>62</v>
      </c>
      <c r="D27" s="15"/>
      <c r="E27" s="15"/>
      <c r="F27" s="15"/>
    </row>
    <row r="28" spans="1:6" ht="15.75" customHeight="1">
      <c r="A28" s="16" t="s">
        <v>72</v>
      </c>
      <c r="B28" s="17"/>
      <c r="C28" s="9" t="s">
        <v>27</v>
      </c>
      <c r="D28" s="15">
        <f>SUM(E28:F28)</f>
        <v>332.28</v>
      </c>
      <c r="E28" s="15">
        <v>332.28</v>
      </c>
      <c r="F28" s="15"/>
    </row>
    <row r="29" spans="1:6" ht="15.75" customHeight="1">
      <c r="A29" s="16" t="s">
        <v>72</v>
      </c>
      <c r="B29" s="17"/>
      <c r="C29" s="9" t="s">
        <v>59</v>
      </c>
      <c r="D29" s="15"/>
      <c r="E29" s="15"/>
      <c r="F29" s="15"/>
    </row>
    <row r="30" spans="1:6" ht="15.75" customHeight="1">
      <c r="A30" s="16" t="s">
        <v>72</v>
      </c>
      <c r="B30" s="17"/>
      <c r="C30" s="9" t="s">
        <v>64</v>
      </c>
      <c r="D30" s="15"/>
      <c r="E30" s="15"/>
      <c r="F30" s="15"/>
    </row>
    <row r="31" spans="1:6" ht="15.75" customHeight="1">
      <c r="A31" s="25" t="s">
        <v>69</v>
      </c>
      <c r="B31" s="66">
        <v>4505.81</v>
      </c>
      <c r="C31" s="25" t="s">
        <v>31</v>
      </c>
      <c r="D31" s="15">
        <f>SUM(E31:F31)</f>
        <v>4505.81</v>
      </c>
      <c r="E31" s="65">
        <v>4505.81</v>
      </c>
      <c r="F31" s="48"/>
    </row>
    <row r="32" spans="1:6" ht="15.75" customHeight="1">
      <c r="A32" s="16" t="s">
        <v>46</v>
      </c>
      <c r="B32" s="15"/>
      <c r="C32" s="47" t="s">
        <v>71</v>
      </c>
      <c r="D32" s="15"/>
      <c r="E32" s="47"/>
      <c r="F32" s="47"/>
    </row>
    <row r="33" spans="1:6" ht="15.75" customHeight="1">
      <c r="A33" s="16" t="s">
        <v>50</v>
      </c>
      <c r="B33" s="15"/>
      <c r="C33" s="16"/>
      <c r="D33" s="15"/>
      <c r="E33" s="15"/>
      <c r="F33" s="15"/>
    </row>
    <row r="34" spans="1:6" ht="15.75" customHeight="1">
      <c r="A34" s="16" t="s">
        <v>47</v>
      </c>
      <c r="B34" s="15"/>
      <c r="C34" s="16"/>
      <c r="D34" s="15"/>
      <c r="E34" s="15"/>
      <c r="F34" s="15"/>
    </row>
    <row r="35" spans="1:6" ht="15.75" customHeight="1">
      <c r="A35" s="16" t="s">
        <v>72</v>
      </c>
      <c r="B35" s="17"/>
      <c r="C35" s="16" t="s">
        <v>72</v>
      </c>
      <c r="D35" s="15"/>
      <c r="E35" s="17"/>
      <c r="F35" s="17"/>
    </row>
    <row r="36" spans="1:6" ht="15.75" customHeight="1">
      <c r="A36" s="25" t="s">
        <v>86</v>
      </c>
      <c r="B36" s="66">
        <v>4505.81</v>
      </c>
      <c r="C36" s="25" t="s">
        <v>86</v>
      </c>
      <c r="D36" s="15">
        <f>SUM(E36:F36)</f>
        <v>4505.81</v>
      </c>
      <c r="E36" s="66">
        <v>4505.81</v>
      </c>
      <c r="F36" s="15"/>
    </row>
  </sheetData>
  <sheetProtection/>
  <mergeCells count="7">
    <mergeCell ref="A2:F2"/>
    <mergeCell ref="C5:F5"/>
    <mergeCell ref="A5:B5"/>
    <mergeCell ref="A6:A7"/>
    <mergeCell ref="B6:B7"/>
    <mergeCell ref="C6:C7"/>
    <mergeCell ref="D6:F6"/>
  </mergeCells>
  <printOptions horizontalCentered="1"/>
  <pageMargins left="0.7480314960629921" right="0.7480314960629921" top="0.984251968503937" bottom="0.984251968503937" header="0.5118110236220472" footer="0.5118110236220472"/>
  <pageSetup horizontalDpi="600" verticalDpi="600" orientation="portrait" paperSize="9" scale="77" r:id="rId1"/>
</worksheet>
</file>

<file path=xl/worksheets/sheet5.xml><?xml version="1.0" encoding="utf-8"?>
<worksheet xmlns="http://schemas.openxmlformats.org/spreadsheetml/2006/main" xmlns:r="http://schemas.openxmlformats.org/officeDocument/2006/relationships">
  <sheetPr>
    <pageSetUpPr fitToPage="1"/>
  </sheetPr>
  <dimension ref="A1:E34"/>
  <sheetViews>
    <sheetView zoomScalePageLayoutView="0" workbookViewId="0" topLeftCell="A10">
      <selection activeCell="A2" sqref="A2:E2"/>
    </sheetView>
  </sheetViews>
  <sheetFormatPr defaultColWidth="10.28125" defaultRowHeight="12.75"/>
  <cols>
    <col min="1" max="1" width="12.7109375" style="28" customWidth="1"/>
    <col min="2" max="2" width="27.140625" style="28" customWidth="1"/>
    <col min="3" max="5" width="30.7109375" style="28" customWidth="1"/>
    <col min="6" max="16384" width="10.28125" style="28" customWidth="1"/>
  </cols>
  <sheetData>
    <row r="1" ht="14.25">
      <c r="A1" s="61" t="s">
        <v>176</v>
      </c>
    </row>
    <row r="2" spans="1:5" ht="25.5">
      <c r="A2" s="80" t="s">
        <v>249</v>
      </c>
      <c r="B2" s="80"/>
      <c r="C2" s="80"/>
      <c r="D2" s="80"/>
      <c r="E2" s="80"/>
    </row>
    <row r="3" spans="1:5" ht="15.75" customHeight="1">
      <c r="A3" s="30"/>
      <c r="B3" s="30"/>
      <c r="C3" s="30"/>
      <c r="D3" s="30"/>
      <c r="E3" s="21" t="s">
        <v>131</v>
      </c>
    </row>
    <row r="4" spans="1:5" ht="15.75" customHeight="1">
      <c r="A4" s="31"/>
      <c r="B4" s="31"/>
      <c r="C4" s="31"/>
      <c r="D4" s="31"/>
      <c r="E4" s="21" t="s">
        <v>15</v>
      </c>
    </row>
    <row r="5" spans="1:5" s="26" customFormat="1" ht="15.75" customHeight="1">
      <c r="A5" s="84" t="s">
        <v>132</v>
      </c>
      <c r="B5" s="84"/>
      <c r="C5" s="81" t="s">
        <v>133</v>
      </c>
      <c r="D5" s="81" t="s">
        <v>134</v>
      </c>
      <c r="E5" s="81" t="s">
        <v>8</v>
      </c>
    </row>
    <row r="6" spans="1:5" s="26" customFormat="1" ht="31.5" customHeight="1">
      <c r="A6" s="3" t="s">
        <v>135</v>
      </c>
      <c r="B6" s="3" t="s">
        <v>61</v>
      </c>
      <c r="C6" s="81"/>
      <c r="D6" s="81"/>
      <c r="E6" s="81"/>
    </row>
    <row r="7" spans="1:5" s="26" customFormat="1" ht="15.75" customHeight="1">
      <c r="A7" s="84" t="s">
        <v>10</v>
      </c>
      <c r="B7" s="84"/>
      <c r="C7" s="3">
        <v>1</v>
      </c>
      <c r="D7" s="3">
        <v>2</v>
      </c>
      <c r="E7" s="3">
        <v>3</v>
      </c>
    </row>
    <row r="8" spans="1:5" s="26" customFormat="1" ht="15.75" customHeight="1">
      <c r="A8" s="84" t="s">
        <v>136</v>
      </c>
      <c r="B8" s="84"/>
      <c r="C8" s="67">
        <f>SUM(D8:E8)</f>
        <v>4505.8099999999995</v>
      </c>
      <c r="D8" s="67">
        <f>D9+D13+D16+D21+D24+D28</f>
        <v>3449.7899999999995</v>
      </c>
      <c r="E8" s="67">
        <v>1056.02</v>
      </c>
    </row>
    <row r="9" spans="1:5" s="27" customFormat="1" ht="15.75" customHeight="1">
      <c r="A9" s="9">
        <v>201</v>
      </c>
      <c r="B9" s="63" t="s">
        <v>187</v>
      </c>
      <c r="C9" s="67">
        <f aca="true" t="shared" si="0" ref="C9:C29">SUM(D9:E9)</f>
        <v>2861.02</v>
      </c>
      <c r="D9" s="35">
        <f>SUM(D10:D12)</f>
        <v>2255.79</v>
      </c>
      <c r="E9" s="35">
        <f>SUM(E10:E12)</f>
        <v>605.23</v>
      </c>
    </row>
    <row r="10" spans="1:5" s="27" customFormat="1" ht="15.75" customHeight="1">
      <c r="A10" s="9">
        <v>2010401</v>
      </c>
      <c r="B10" s="63" t="s">
        <v>188</v>
      </c>
      <c r="C10" s="67">
        <f t="shared" si="0"/>
        <v>2201.13</v>
      </c>
      <c r="D10" s="35">
        <v>2201.13</v>
      </c>
      <c r="E10" s="34"/>
    </row>
    <row r="11" spans="1:5" s="27" customFormat="1" ht="15.75" customHeight="1">
      <c r="A11" s="9">
        <v>2010402</v>
      </c>
      <c r="B11" s="63" t="s">
        <v>189</v>
      </c>
      <c r="C11" s="67">
        <f t="shared" si="0"/>
        <v>579.49</v>
      </c>
      <c r="D11" s="35">
        <v>54.66</v>
      </c>
      <c r="E11" s="34">
        <v>524.83</v>
      </c>
    </row>
    <row r="12" spans="1:5" s="27" customFormat="1" ht="15.75" customHeight="1">
      <c r="A12" s="9">
        <v>2010499</v>
      </c>
      <c r="B12" s="63" t="s">
        <v>190</v>
      </c>
      <c r="C12" s="67">
        <f t="shared" si="0"/>
        <v>80.4</v>
      </c>
      <c r="D12" s="35"/>
      <c r="E12" s="34">
        <v>80.4</v>
      </c>
    </row>
    <row r="13" spans="1:5" s="27" customFormat="1" ht="15.75" customHeight="1">
      <c r="A13" s="9">
        <v>210</v>
      </c>
      <c r="B13" s="63" t="s">
        <v>191</v>
      </c>
      <c r="C13" s="67">
        <f t="shared" si="0"/>
        <v>187.93</v>
      </c>
      <c r="D13" s="35">
        <f>SUM(D14:D15)</f>
        <v>187.93</v>
      </c>
      <c r="E13" s="34"/>
    </row>
    <row r="14" spans="1:5" s="27" customFormat="1" ht="15.75" customHeight="1">
      <c r="A14" s="9">
        <v>2100501</v>
      </c>
      <c r="B14" s="63" t="s">
        <v>192</v>
      </c>
      <c r="C14" s="67">
        <f t="shared" si="0"/>
        <v>144.3</v>
      </c>
      <c r="D14" s="35">
        <v>144.3</v>
      </c>
      <c r="E14" s="34"/>
    </row>
    <row r="15" spans="1:5" s="27" customFormat="1" ht="15.75" customHeight="1">
      <c r="A15" s="9">
        <v>2100502</v>
      </c>
      <c r="B15" s="63" t="s">
        <v>204</v>
      </c>
      <c r="C15" s="67">
        <f t="shared" si="0"/>
        <v>43.63</v>
      </c>
      <c r="D15" s="35">
        <v>43.63</v>
      </c>
      <c r="E15" s="34"/>
    </row>
    <row r="16" spans="1:5" s="27" customFormat="1" ht="15.75" customHeight="1">
      <c r="A16" s="9">
        <v>215</v>
      </c>
      <c r="B16" s="63" t="s">
        <v>205</v>
      </c>
      <c r="C16" s="67">
        <f t="shared" si="0"/>
        <v>718.1199999999999</v>
      </c>
      <c r="D16" s="35">
        <f>SUM(D17:D20)</f>
        <v>641.55</v>
      </c>
      <c r="E16" s="35">
        <f>SUM(E17:E20)</f>
        <v>76.57</v>
      </c>
    </row>
    <row r="17" spans="1:5" s="27" customFormat="1" ht="15.75" customHeight="1">
      <c r="A17" s="9">
        <v>2150502</v>
      </c>
      <c r="B17" s="63" t="s">
        <v>189</v>
      </c>
      <c r="C17" s="67">
        <f t="shared" si="0"/>
        <v>18.04</v>
      </c>
      <c r="D17" s="35"/>
      <c r="E17" s="34">
        <v>18.04</v>
      </c>
    </row>
    <row r="18" spans="1:5" s="27" customFormat="1" ht="15.75" customHeight="1">
      <c r="A18" s="9">
        <v>2150510</v>
      </c>
      <c r="B18" s="63" t="s">
        <v>206</v>
      </c>
      <c r="C18" s="67">
        <f t="shared" si="0"/>
        <v>20</v>
      </c>
      <c r="D18" s="35"/>
      <c r="E18" s="34">
        <v>20</v>
      </c>
    </row>
    <row r="19" spans="1:5" s="27" customFormat="1" ht="15.75" customHeight="1">
      <c r="A19" s="9">
        <v>2150599</v>
      </c>
      <c r="B19" s="63" t="s">
        <v>207</v>
      </c>
      <c r="C19" s="67">
        <f t="shared" si="0"/>
        <v>641.55</v>
      </c>
      <c r="D19" s="35">
        <v>641.55</v>
      </c>
      <c r="E19" s="34"/>
    </row>
    <row r="20" spans="1:5" s="27" customFormat="1" ht="15.75" customHeight="1">
      <c r="A20" s="9">
        <v>2159999</v>
      </c>
      <c r="B20" s="63" t="s">
        <v>208</v>
      </c>
      <c r="C20" s="67">
        <f t="shared" si="0"/>
        <v>38.53</v>
      </c>
      <c r="D20" s="35"/>
      <c r="E20" s="34">
        <v>38.53</v>
      </c>
    </row>
    <row r="21" spans="1:5" s="27" customFormat="1" ht="15.75" customHeight="1">
      <c r="A21" s="9">
        <v>216</v>
      </c>
      <c r="B21" s="63" t="s">
        <v>195</v>
      </c>
      <c r="C21" s="67">
        <f t="shared" si="0"/>
        <v>41.93</v>
      </c>
      <c r="D21" s="35"/>
      <c r="E21" s="34">
        <f>SUM(E22:E23)</f>
        <v>41.93</v>
      </c>
    </row>
    <row r="22" spans="1:5" s="27" customFormat="1" ht="15.75" customHeight="1">
      <c r="A22" s="9">
        <v>2160699</v>
      </c>
      <c r="B22" s="63" t="s">
        <v>196</v>
      </c>
      <c r="C22" s="67">
        <f t="shared" si="0"/>
        <v>5</v>
      </c>
      <c r="D22" s="35"/>
      <c r="E22" s="34">
        <v>5</v>
      </c>
    </row>
    <row r="23" spans="1:5" s="27" customFormat="1" ht="15.75" customHeight="1">
      <c r="A23" s="9">
        <v>2169999</v>
      </c>
      <c r="B23" s="63" t="s">
        <v>197</v>
      </c>
      <c r="C23" s="67">
        <f t="shared" si="0"/>
        <v>36.93</v>
      </c>
      <c r="D23" s="35"/>
      <c r="E23" s="34">
        <v>36.93</v>
      </c>
    </row>
    <row r="24" spans="1:5" s="27" customFormat="1" ht="15.75" customHeight="1">
      <c r="A24" s="9">
        <v>221</v>
      </c>
      <c r="B24" s="63" t="s">
        <v>198</v>
      </c>
      <c r="C24" s="67">
        <f t="shared" si="0"/>
        <v>364.52</v>
      </c>
      <c r="D24" s="34">
        <f>SUM(D25:D27)</f>
        <v>364.52</v>
      </c>
      <c r="E24" s="34"/>
    </row>
    <row r="25" spans="1:5" s="27" customFormat="1" ht="15.75" customHeight="1">
      <c r="A25" s="9">
        <v>2210201</v>
      </c>
      <c r="B25" s="63" t="s">
        <v>199</v>
      </c>
      <c r="C25" s="67">
        <f t="shared" si="0"/>
        <v>177.25</v>
      </c>
      <c r="D25" s="34">
        <v>177.25</v>
      </c>
      <c r="E25" s="34"/>
    </row>
    <row r="26" spans="1:5" s="27" customFormat="1" ht="15.75" customHeight="1">
      <c r="A26" s="9">
        <v>2210202</v>
      </c>
      <c r="B26" s="63" t="s">
        <v>200</v>
      </c>
      <c r="C26" s="67">
        <f t="shared" si="0"/>
        <v>106.9</v>
      </c>
      <c r="D26" s="34">
        <v>106.9</v>
      </c>
      <c r="E26" s="34"/>
    </row>
    <row r="27" spans="1:5" s="27" customFormat="1" ht="15.75" customHeight="1">
      <c r="A27" s="9">
        <v>2210203</v>
      </c>
      <c r="B27" s="63" t="s">
        <v>201</v>
      </c>
      <c r="C27" s="67">
        <f t="shared" si="0"/>
        <v>80.37</v>
      </c>
      <c r="D27" s="34">
        <v>80.37</v>
      </c>
      <c r="E27" s="34"/>
    </row>
    <row r="28" spans="1:5" s="27" customFormat="1" ht="15.75" customHeight="1">
      <c r="A28" s="9">
        <v>229</v>
      </c>
      <c r="B28" s="63" t="s">
        <v>202</v>
      </c>
      <c r="C28" s="67">
        <f t="shared" si="0"/>
        <v>332.28</v>
      </c>
      <c r="D28" s="34"/>
      <c r="E28" s="34">
        <v>332.28</v>
      </c>
    </row>
    <row r="29" spans="1:5" s="27" customFormat="1" ht="15.75" customHeight="1">
      <c r="A29" s="9">
        <v>2299901</v>
      </c>
      <c r="B29" s="64" t="s">
        <v>203</v>
      </c>
      <c r="C29" s="67">
        <f t="shared" si="0"/>
        <v>332.28</v>
      </c>
      <c r="D29" s="34"/>
      <c r="E29" s="34">
        <v>332.28</v>
      </c>
    </row>
    <row r="30" spans="1:5" ht="42" customHeight="1">
      <c r="A30" s="82" t="s">
        <v>157</v>
      </c>
      <c r="B30" s="83"/>
      <c r="C30" s="83"/>
      <c r="D30" s="83"/>
      <c r="E30" s="83"/>
    </row>
    <row r="31" ht="14.25">
      <c r="A31" s="29"/>
    </row>
    <row r="32" ht="14.25">
      <c r="A32" s="29"/>
    </row>
    <row r="33" ht="14.25">
      <c r="A33" s="29"/>
    </row>
    <row r="34" ht="14.25">
      <c r="A34" s="29"/>
    </row>
  </sheetData>
  <sheetProtection/>
  <mergeCells count="8">
    <mergeCell ref="A2:E2"/>
    <mergeCell ref="E5:E6"/>
    <mergeCell ref="A30:E30"/>
    <mergeCell ref="A5:B5"/>
    <mergeCell ref="C5:C6"/>
    <mergeCell ref="D5:D6"/>
    <mergeCell ref="A8:B8"/>
    <mergeCell ref="A7: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E58"/>
  <sheetViews>
    <sheetView zoomScalePageLayoutView="0" workbookViewId="0" topLeftCell="A43">
      <selection activeCell="G16" sqref="G16"/>
    </sheetView>
  </sheetViews>
  <sheetFormatPr defaultColWidth="10.28125" defaultRowHeight="12.75"/>
  <cols>
    <col min="1" max="1" width="12.7109375" style="28" customWidth="1"/>
    <col min="2" max="2" width="24.140625" style="28" bestFit="1" customWidth="1"/>
    <col min="3" max="5" width="30.7109375" style="28" customWidth="1"/>
    <col min="6" max="16384" width="10.28125" style="28" customWidth="1"/>
  </cols>
  <sheetData>
    <row r="1" ht="14.25">
      <c r="A1" s="61" t="s">
        <v>177</v>
      </c>
    </row>
    <row r="2" spans="1:5" ht="27" customHeight="1">
      <c r="A2" s="85" t="s">
        <v>251</v>
      </c>
      <c r="B2" s="85"/>
      <c r="C2" s="85"/>
      <c r="D2" s="85"/>
      <c r="E2" s="85"/>
    </row>
    <row r="3" spans="1:5" ht="15.75" customHeight="1">
      <c r="A3" s="30"/>
      <c r="B3" s="30"/>
      <c r="C3" s="30"/>
      <c r="D3" s="30"/>
      <c r="E3" s="36" t="s">
        <v>137</v>
      </c>
    </row>
    <row r="4" spans="1:5" ht="15.75" customHeight="1">
      <c r="A4" s="31"/>
      <c r="B4" s="31"/>
      <c r="C4" s="31"/>
      <c r="D4" s="31"/>
      <c r="E4" s="36" t="s">
        <v>138</v>
      </c>
    </row>
    <row r="5" spans="1:5" s="26" customFormat="1" ht="15.75" customHeight="1">
      <c r="A5" s="84" t="s">
        <v>132</v>
      </c>
      <c r="B5" s="84"/>
      <c r="C5" s="81" t="s">
        <v>133</v>
      </c>
      <c r="D5" s="81" t="s">
        <v>139</v>
      </c>
      <c r="E5" s="81" t="s">
        <v>140</v>
      </c>
    </row>
    <row r="6" spans="1:5" s="26" customFormat="1" ht="15.75" customHeight="1">
      <c r="A6" s="84" t="s">
        <v>141</v>
      </c>
      <c r="B6" s="84" t="s">
        <v>61</v>
      </c>
      <c r="C6" s="81"/>
      <c r="D6" s="81"/>
      <c r="E6" s="81"/>
    </row>
    <row r="7" spans="1:5" s="26" customFormat="1" ht="15.75" customHeight="1">
      <c r="A7" s="84"/>
      <c r="B7" s="84"/>
      <c r="C7" s="81"/>
      <c r="D7" s="81"/>
      <c r="E7" s="81"/>
    </row>
    <row r="8" spans="1:5" s="26" customFormat="1" ht="15.75" customHeight="1">
      <c r="A8" s="84"/>
      <c r="B8" s="84"/>
      <c r="C8" s="81"/>
      <c r="D8" s="81"/>
      <c r="E8" s="81"/>
    </row>
    <row r="9" spans="1:5" s="26" customFormat="1" ht="15.75" customHeight="1">
      <c r="A9" s="84" t="s">
        <v>136</v>
      </c>
      <c r="B9" s="84"/>
      <c r="C9" s="67">
        <f>SUM(D9:E9)</f>
        <v>3449.7999999999997</v>
      </c>
      <c r="D9" s="67">
        <v>3221.87</v>
      </c>
      <c r="E9" s="67">
        <v>227.93</v>
      </c>
    </row>
    <row r="10" spans="1:5" s="27" customFormat="1" ht="15.75" customHeight="1">
      <c r="A10" s="50">
        <v>301</v>
      </c>
      <c r="B10" s="51" t="s">
        <v>142</v>
      </c>
      <c r="C10" s="67">
        <f aca="true" t="shared" si="0" ref="C10:C51">SUM(D10:E10)</f>
        <v>2017.4199999999998</v>
      </c>
      <c r="D10" s="35">
        <f>SUM(D11:D17)</f>
        <v>2017.4199999999998</v>
      </c>
      <c r="E10" s="34"/>
    </row>
    <row r="11" spans="1:5" s="27" customFormat="1" ht="15.75" customHeight="1">
      <c r="A11" s="49">
        <v>30101</v>
      </c>
      <c r="B11" s="68" t="s">
        <v>218</v>
      </c>
      <c r="C11" s="67">
        <f t="shared" si="0"/>
        <v>386.33</v>
      </c>
      <c r="D11" s="34">
        <v>386.33</v>
      </c>
      <c r="E11" s="34"/>
    </row>
    <row r="12" spans="1:5" s="27" customFormat="1" ht="15.75" customHeight="1">
      <c r="A12" s="49">
        <v>30102</v>
      </c>
      <c r="B12" s="68" t="s">
        <v>212</v>
      </c>
      <c r="C12" s="67">
        <f t="shared" si="0"/>
        <v>937.41</v>
      </c>
      <c r="D12" s="34">
        <v>937.41</v>
      </c>
      <c r="E12" s="34"/>
    </row>
    <row r="13" spans="1:5" s="27" customFormat="1" ht="15.75" customHeight="1">
      <c r="A13" s="49">
        <v>30103</v>
      </c>
      <c r="B13" s="68" t="s">
        <v>213</v>
      </c>
      <c r="C13" s="67">
        <f t="shared" si="0"/>
        <v>250.59</v>
      </c>
      <c r="D13" s="34">
        <v>250.59</v>
      </c>
      <c r="E13" s="34"/>
    </row>
    <row r="14" spans="1:5" s="27" customFormat="1" ht="15.75" customHeight="1">
      <c r="A14" s="49">
        <v>30104</v>
      </c>
      <c r="B14" s="68" t="s">
        <v>214</v>
      </c>
      <c r="C14" s="67">
        <f t="shared" si="0"/>
        <v>177.64</v>
      </c>
      <c r="D14" s="34">
        <v>177.64</v>
      </c>
      <c r="E14" s="34"/>
    </row>
    <row r="15" spans="1:5" s="27" customFormat="1" ht="15.75" customHeight="1">
      <c r="A15" s="49">
        <v>30107</v>
      </c>
      <c r="B15" s="68" t="s">
        <v>215</v>
      </c>
      <c r="C15" s="67">
        <f t="shared" si="0"/>
        <v>230.57</v>
      </c>
      <c r="D15" s="34">
        <v>230.57</v>
      </c>
      <c r="E15" s="34"/>
    </row>
    <row r="16" spans="1:5" s="27" customFormat="1" ht="28.5" customHeight="1">
      <c r="A16" s="49">
        <v>30108</v>
      </c>
      <c r="B16" s="68" t="s">
        <v>216</v>
      </c>
      <c r="C16" s="67">
        <f t="shared" si="0"/>
        <v>23.88</v>
      </c>
      <c r="D16" s="34">
        <v>23.88</v>
      </c>
      <c r="E16" s="34"/>
    </row>
    <row r="17" spans="1:5" s="27" customFormat="1" ht="15.75" customHeight="1">
      <c r="A17" s="49">
        <v>30199</v>
      </c>
      <c r="B17" s="68" t="s">
        <v>217</v>
      </c>
      <c r="C17" s="67">
        <f t="shared" si="0"/>
        <v>11</v>
      </c>
      <c r="D17" s="34">
        <v>11</v>
      </c>
      <c r="E17" s="34"/>
    </row>
    <row r="18" spans="1:5" s="27" customFormat="1" ht="15.75" customHeight="1">
      <c r="A18" s="49" t="s">
        <v>143</v>
      </c>
      <c r="B18" s="33" t="s">
        <v>145</v>
      </c>
      <c r="C18" s="67"/>
      <c r="D18" s="34"/>
      <c r="E18" s="34"/>
    </row>
    <row r="19" spans="1:5" s="27" customFormat="1" ht="15.75" customHeight="1">
      <c r="A19" s="50">
        <v>302</v>
      </c>
      <c r="B19" s="51" t="s">
        <v>144</v>
      </c>
      <c r="C19" s="67">
        <f t="shared" si="0"/>
        <v>225.44000000000005</v>
      </c>
      <c r="D19" s="34"/>
      <c r="E19" s="34">
        <f>SUM(E20:E37)</f>
        <v>225.44000000000005</v>
      </c>
    </row>
    <row r="20" spans="1:5" s="27" customFormat="1" ht="15.75" customHeight="1">
      <c r="A20" s="49">
        <v>30201</v>
      </c>
      <c r="B20" s="68" t="s">
        <v>220</v>
      </c>
      <c r="C20" s="67">
        <f t="shared" si="0"/>
        <v>18.71</v>
      </c>
      <c r="D20" s="34"/>
      <c r="E20" s="34">
        <v>18.71</v>
      </c>
    </row>
    <row r="21" spans="1:5" s="27" customFormat="1" ht="15.75" customHeight="1">
      <c r="A21" s="49">
        <v>30202</v>
      </c>
      <c r="B21" s="68" t="s">
        <v>219</v>
      </c>
      <c r="C21" s="67">
        <f t="shared" si="0"/>
        <v>3.85</v>
      </c>
      <c r="D21" s="34"/>
      <c r="E21" s="34">
        <v>3.85</v>
      </c>
    </row>
    <row r="22" spans="1:5" s="27" customFormat="1" ht="15.75" customHeight="1">
      <c r="A22" s="49">
        <v>30203</v>
      </c>
      <c r="B22" s="68" t="s">
        <v>221</v>
      </c>
      <c r="C22" s="67">
        <f t="shared" si="0"/>
        <v>3</v>
      </c>
      <c r="D22" s="34"/>
      <c r="E22" s="34">
        <v>3</v>
      </c>
    </row>
    <row r="23" spans="1:5" s="27" customFormat="1" ht="15.75" customHeight="1">
      <c r="A23" s="49">
        <v>30205</v>
      </c>
      <c r="B23" s="68" t="s">
        <v>235</v>
      </c>
      <c r="C23" s="67">
        <f t="shared" si="0"/>
        <v>2.01</v>
      </c>
      <c r="D23" s="34"/>
      <c r="E23" s="34">
        <v>2.01</v>
      </c>
    </row>
    <row r="24" spans="1:5" s="27" customFormat="1" ht="15.75" customHeight="1">
      <c r="A24" s="49">
        <v>30206</v>
      </c>
      <c r="B24" s="68" t="s">
        <v>236</v>
      </c>
      <c r="C24" s="67">
        <f t="shared" si="0"/>
        <v>1.07</v>
      </c>
      <c r="D24" s="34"/>
      <c r="E24" s="34">
        <v>1.07</v>
      </c>
    </row>
    <row r="25" spans="1:5" s="27" customFormat="1" ht="15.75" customHeight="1">
      <c r="A25" s="49">
        <v>30207</v>
      </c>
      <c r="B25" s="68" t="s">
        <v>237</v>
      </c>
      <c r="C25" s="67">
        <f t="shared" si="0"/>
        <v>6.25</v>
      </c>
      <c r="D25" s="34"/>
      <c r="E25" s="34">
        <v>6.25</v>
      </c>
    </row>
    <row r="26" spans="1:5" s="27" customFormat="1" ht="15.75" customHeight="1">
      <c r="A26" s="49">
        <v>30211</v>
      </c>
      <c r="B26" s="68" t="s">
        <v>224</v>
      </c>
      <c r="C26" s="67">
        <f t="shared" si="0"/>
        <v>24.62</v>
      </c>
      <c r="D26" s="34"/>
      <c r="E26" s="34">
        <v>24.62</v>
      </c>
    </row>
    <row r="27" spans="1:5" s="27" customFormat="1" ht="15.75" customHeight="1">
      <c r="A27" s="49">
        <v>30212</v>
      </c>
      <c r="B27" s="68" t="s">
        <v>225</v>
      </c>
      <c r="C27" s="67">
        <f t="shared" si="0"/>
        <v>7.15</v>
      </c>
      <c r="D27" s="34"/>
      <c r="E27" s="34">
        <v>7.15</v>
      </c>
    </row>
    <row r="28" spans="1:5" s="27" customFormat="1" ht="15.75" customHeight="1">
      <c r="A28" s="49">
        <v>30213</v>
      </c>
      <c r="B28" s="68" t="s">
        <v>226</v>
      </c>
      <c r="C28" s="67">
        <f t="shared" si="0"/>
        <v>1.68</v>
      </c>
      <c r="D28" s="34"/>
      <c r="E28" s="34">
        <v>1.68</v>
      </c>
    </row>
    <row r="29" spans="1:5" s="27" customFormat="1" ht="15.75" customHeight="1">
      <c r="A29" s="49">
        <v>30214</v>
      </c>
      <c r="B29" s="68" t="s">
        <v>227</v>
      </c>
      <c r="C29" s="67">
        <f t="shared" si="0"/>
        <v>11.94</v>
      </c>
      <c r="D29" s="34"/>
      <c r="E29" s="34">
        <v>11.94</v>
      </c>
    </row>
    <row r="30" spans="1:5" s="27" customFormat="1" ht="15.75" customHeight="1">
      <c r="A30" s="49">
        <v>30215</v>
      </c>
      <c r="B30" s="68" t="s">
        <v>228</v>
      </c>
      <c r="C30" s="67">
        <f t="shared" si="0"/>
        <v>0.18</v>
      </c>
      <c r="D30" s="34"/>
      <c r="E30" s="34">
        <v>0.18</v>
      </c>
    </row>
    <row r="31" spans="1:5" s="27" customFormat="1" ht="15.75" customHeight="1">
      <c r="A31" s="49">
        <v>30216</v>
      </c>
      <c r="B31" s="68" t="s">
        <v>229</v>
      </c>
      <c r="C31" s="67">
        <f t="shared" si="0"/>
        <v>17.59</v>
      </c>
      <c r="D31" s="34"/>
      <c r="E31" s="34">
        <v>17.59</v>
      </c>
    </row>
    <row r="32" spans="1:5" s="27" customFormat="1" ht="15.75" customHeight="1">
      <c r="A32" s="49">
        <v>30217</v>
      </c>
      <c r="B32" s="68" t="s">
        <v>230</v>
      </c>
      <c r="C32" s="67">
        <f t="shared" si="0"/>
        <v>8.38</v>
      </c>
      <c r="D32" s="34"/>
      <c r="E32" s="34">
        <v>8.38</v>
      </c>
    </row>
    <row r="33" spans="1:5" s="27" customFormat="1" ht="15.75" customHeight="1">
      <c r="A33" s="49">
        <v>30226</v>
      </c>
      <c r="B33" s="68" t="s">
        <v>231</v>
      </c>
      <c r="C33" s="67">
        <f t="shared" si="0"/>
        <v>3.74</v>
      </c>
      <c r="D33" s="34"/>
      <c r="E33" s="34">
        <v>3.74</v>
      </c>
    </row>
    <row r="34" spans="1:5" s="27" customFormat="1" ht="15.75" customHeight="1">
      <c r="A34" s="49">
        <v>30227</v>
      </c>
      <c r="B34" s="68" t="s">
        <v>238</v>
      </c>
      <c r="C34" s="67">
        <f t="shared" si="0"/>
        <v>50.05</v>
      </c>
      <c r="D34" s="34"/>
      <c r="E34" s="34">
        <v>50.05</v>
      </c>
    </row>
    <row r="35" spans="1:5" s="27" customFormat="1" ht="15.75" customHeight="1">
      <c r="A35" s="49">
        <v>30228</v>
      </c>
      <c r="B35" s="68" t="s">
        <v>232</v>
      </c>
      <c r="C35" s="67">
        <f t="shared" si="0"/>
        <v>22.74</v>
      </c>
      <c r="D35" s="34"/>
      <c r="E35" s="34">
        <v>22.74</v>
      </c>
    </row>
    <row r="36" spans="1:5" s="27" customFormat="1" ht="15.75" customHeight="1">
      <c r="A36" s="49">
        <v>30229</v>
      </c>
      <c r="B36" s="68" t="s">
        <v>233</v>
      </c>
      <c r="C36" s="67">
        <f t="shared" si="0"/>
        <v>0.58</v>
      </c>
      <c r="D36" s="34"/>
      <c r="E36" s="34">
        <v>0.58</v>
      </c>
    </row>
    <row r="37" spans="1:5" s="27" customFormat="1" ht="15.75" customHeight="1">
      <c r="A37" s="49">
        <v>30299</v>
      </c>
      <c r="B37" s="68" t="s">
        <v>234</v>
      </c>
      <c r="C37" s="67">
        <f t="shared" si="0"/>
        <v>41.9</v>
      </c>
      <c r="D37" s="34"/>
      <c r="E37" s="34">
        <v>41.9</v>
      </c>
    </row>
    <row r="38" spans="1:5" s="27" customFormat="1" ht="15.75" customHeight="1">
      <c r="A38" s="49" t="s">
        <v>143</v>
      </c>
      <c r="B38" s="33" t="s">
        <v>145</v>
      </c>
      <c r="C38" s="67"/>
      <c r="D38" s="34"/>
      <c r="E38" s="34"/>
    </row>
    <row r="39" spans="1:5" s="27" customFormat="1" ht="15.75" customHeight="1">
      <c r="A39" s="50">
        <v>303</v>
      </c>
      <c r="B39" s="51" t="s">
        <v>146</v>
      </c>
      <c r="C39" s="67">
        <f t="shared" si="0"/>
        <v>1204.4400000000003</v>
      </c>
      <c r="D39" s="34">
        <f>SUM(D40:D48)</f>
        <v>1204.4400000000003</v>
      </c>
      <c r="E39" s="34"/>
    </row>
    <row r="40" spans="1:5" s="27" customFormat="1" ht="15.75" customHeight="1">
      <c r="A40" s="49">
        <v>30301</v>
      </c>
      <c r="B40" s="68" t="s">
        <v>247</v>
      </c>
      <c r="C40" s="67">
        <f t="shared" si="0"/>
        <v>101.2</v>
      </c>
      <c r="D40" s="34">
        <v>101.2</v>
      </c>
      <c r="E40" s="34"/>
    </row>
    <row r="41" spans="1:5" s="27" customFormat="1" ht="15.75" customHeight="1">
      <c r="A41" s="49">
        <v>30302</v>
      </c>
      <c r="B41" s="68" t="s">
        <v>246</v>
      </c>
      <c r="C41" s="67">
        <f t="shared" si="0"/>
        <v>566.06</v>
      </c>
      <c r="D41" s="34">
        <v>566.06</v>
      </c>
      <c r="E41" s="34"/>
    </row>
    <row r="42" spans="1:5" s="27" customFormat="1" ht="15.75" customHeight="1">
      <c r="A42" s="49">
        <v>30305</v>
      </c>
      <c r="B42" s="68" t="s">
        <v>239</v>
      </c>
      <c r="C42" s="67">
        <f t="shared" si="0"/>
        <v>153.78</v>
      </c>
      <c r="D42" s="34">
        <v>153.78</v>
      </c>
      <c r="E42" s="34"/>
    </row>
    <row r="43" spans="1:5" s="27" customFormat="1" ht="15.75" customHeight="1">
      <c r="A43" s="49">
        <v>30307</v>
      </c>
      <c r="B43" s="68" t="s">
        <v>240</v>
      </c>
      <c r="C43" s="67">
        <f t="shared" si="0"/>
        <v>13.71</v>
      </c>
      <c r="D43" s="34">
        <v>13.71</v>
      </c>
      <c r="E43" s="34"/>
    </row>
    <row r="44" spans="1:5" s="27" customFormat="1" ht="15.75" customHeight="1">
      <c r="A44" s="49">
        <v>30309</v>
      </c>
      <c r="B44" s="68" t="s">
        <v>241</v>
      </c>
      <c r="C44" s="67">
        <f t="shared" si="0"/>
        <v>0.08</v>
      </c>
      <c r="D44" s="34">
        <v>0.08</v>
      </c>
      <c r="E44" s="34"/>
    </row>
    <row r="45" spans="1:5" s="27" customFormat="1" ht="15.75" customHeight="1">
      <c r="A45" s="49">
        <v>30311</v>
      </c>
      <c r="B45" s="68" t="s">
        <v>242</v>
      </c>
      <c r="C45" s="67">
        <f t="shared" si="0"/>
        <v>166.71</v>
      </c>
      <c r="D45" s="34">
        <v>166.71</v>
      </c>
      <c r="E45" s="34"/>
    </row>
    <row r="46" spans="1:5" s="27" customFormat="1" ht="15.75" customHeight="1">
      <c r="A46" s="49">
        <v>30312</v>
      </c>
      <c r="B46" s="68" t="s">
        <v>243</v>
      </c>
      <c r="C46" s="67">
        <f t="shared" si="0"/>
        <v>110.8</v>
      </c>
      <c r="D46" s="34">
        <v>110.8</v>
      </c>
      <c r="E46" s="34"/>
    </row>
    <row r="47" spans="1:5" s="27" customFormat="1" ht="15.75" customHeight="1">
      <c r="A47" s="49">
        <v>30313</v>
      </c>
      <c r="B47" s="68" t="s">
        <v>244</v>
      </c>
      <c r="C47" s="67">
        <f t="shared" si="0"/>
        <v>80.71</v>
      </c>
      <c r="D47" s="34">
        <v>80.71</v>
      </c>
      <c r="E47" s="34"/>
    </row>
    <row r="48" spans="1:5" s="27" customFormat="1" ht="29.25" customHeight="1">
      <c r="A48" s="49">
        <v>30399</v>
      </c>
      <c r="B48" s="68" t="s">
        <v>245</v>
      </c>
      <c r="C48" s="67">
        <f t="shared" si="0"/>
        <v>11.39</v>
      </c>
      <c r="D48" s="34">
        <v>11.39</v>
      </c>
      <c r="E48" s="34"/>
    </row>
    <row r="49" spans="1:5" s="27" customFormat="1" ht="15.75" customHeight="1">
      <c r="A49" s="49" t="s">
        <v>143</v>
      </c>
      <c r="B49" s="33" t="s">
        <v>145</v>
      </c>
      <c r="C49" s="67"/>
      <c r="D49" s="34"/>
      <c r="E49" s="34"/>
    </row>
    <row r="50" spans="1:5" s="27" customFormat="1" ht="15.75" customHeight="1">
      <c r="A50" s="50">
        <v>310</v>
      </c>
      <c r="B50" s="51" t="s">
        <v>147</v>
      </c>
      <c r="C50" s="67">
        <f t="shared" si="0"/>
        <v>2.48</v>
      </c>
      <c r="D50" s="34"/>
      <c r="E50" s="34">
        <v>2.48</v>
      </c>
    </row>
    <row r="51" spans="1:5" s="27" customFormat="1" ht="15.75" customHeight="1">
      <c r="A51" s="70">
        <v>31002</v>
      </c>
      <c r="B51" s="68" t="s">
        <v>248</v>
      </c>
      <c r="C51" s="67">
        <f t="shared" si="0"/>
        <v>2.48</v>
      </c>
      <c r="D51" s="34"/>
      <c r="E51" s="34">
        <v>2.48</v>
      </c>
    </row>
    <row r="52" spans="1:5" s="27" customFormat="1" ht="15.75" customHeight="1">
      <c r="A52" s="49" t="s">
        <v>143</v>
      </c>
      <c r="B52" s="33" t="s">
        <v>145</v>
      </c>
      <c r="C52" s="69"/>
      <c r="D52" s="34"/>
      <c r="E52" s="34"/>
    </row>
    <row r="53" spans="1:5" s="27" customFormat="1" ht="15.75" customHeight="1">
      <c r="A53" s="3"/>
      <c r="B53" s="33"/>
      <c r="C53" s="69"/>
      <c r="D53" s="34"/>
      <c r="E53" s="34"/>
    </row>
    <row r="54" spans="1:5" ht="31.5" customHeight="1">
      <c r="A54" s="82" t="s">
        <v>158</v>
      </c>
      <c r="B54" s="83"/>
      <c r="C54" s="83"/>
      <c r="D54" s="83"/>
      <c r="E54" s="83"/>
    </row>
    <row r="55" ht="14.25">
      <c r="A55" s="29"/>
    </row>
    <row r="56" ht="14.25">
      <c r="A56" s="29"/>
    </row>
    <row r="57" ht="14.25">
      <c r="A57" s="29"/>
    </row>
    <row r="58" ht="14.25">
      <c r="A58" s="29"/>
    </row>
  </sheetData>
  <sheetProtection/>
  <mergeCells count="9">
    <mergeCell ref="A54:E54"/>
    <mergeCell ref="A9:B9"/>
    <mergeCell ref="A2:E2"/>
    <mergeCell ref="A5:B5"/>
    <mergeCell ref="C5:C8"/>
    <mergeCell ref="D5:D8"/>
    <mergeCell ref="E5:E8"/>
    <mergeCell ref="A6:A8"/>
    <mergeCell ref="B6:B8"/>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E34"/>
  <sheetViews>
    <sheetView zoomScalePageLayoutView="0" workbookViewId="0" topLeftCell="A16">
      <selection activeCell="I6" sqref="I6"/>
    </sheetView>
  </sheetViews>
  <sheetFormatPr defaultColWidth="10.28125" defaultRowHeight="12.75"/>
  <cols>
    <col min="1" max="1" width="12.7109375" style="28" customWidth="1"/>
    <col min="2" max="2" width="28.57421875" style="28" customWidth="1"/>
    <col min="3" max="5" width="30.7109375" style="28" customWidth="1"/>
    <col min="6" max="16384" width="10.28125" style="28" customWidth="1"/>
  </cols>
  <sheetData>
    <row r="1" ht="14.25">
      <c r="A1" s="61" t="s">
        <v>178</v>
      </c>
    </row>
    <row r="2" spans="1:5" ht="25.5">
      <c r="A2" s="80" t="s">
        <v>250</v>
      </c>
      <c r="B2" s="80"/>
      <c r="C2" s="80"/>
      <c r="D2" s="80"/>
      <c r="E2" s="80"/>
    </row>
    <row r="3" spans="1:5" ht="15.75" customHeight="1">
      <c r="A3" s="30"/>
      <c r="B3" s="30"/>
      <c r="C3" s="30"/>
      <c r="D3" s="30"/>
      <c r="E3" s="21" t="s">
        <v>124</v>
      </c>
    </row>
    <row r="4" spans="1:5" ht="15.75" customHeight="1">
      <c r="A4" s="31"/>
      <c r="B4" s="31"/>
      <c r="C4" s="31"/>
      <c r="D4" s="31"/>
      <c r="E4" s="21" t="s">
        <v>15</v>
      </c>
    </row>
    <row r="5" spans="1:5" s="26" customFormat="1" ht="15.75" customHeight="1">
      <c r="A5" s="84" t="s">
        <v>87</v>
      </c>
      <c r="B5" s="84"/>
      <c r="C5" s="81" t="s">
        <v>88</v>
      </c>
      <c r="D5" s="81" t="s">
        <v>89</v>
      </c>
      <c r="E5" s="81" t="s">
        <v>8</v>
      </c>
    </row>
    <row r="6" spans="1:5" s="26" customFormat="1" ht="31.5" customHeight="1">
      <c r="A6" s="3" t="s">
        <v>90</v>
      </c>
      <c r="B6" s="3" t="s">
        <v>61</v>
      </c>
      <c r="C6" s="81"/>
      <c r="D6" s="81"/>
      <c r="E6" s="81"/>
    </row>
    <row r="7" spans="1:5" s="26" customFormat="1" ht="15.75" customHeight="1">
      <c r="A7" s="84" t="s">
        <v>10</v>
      </c>
      <c r="B7" s="84"/>
      <c r="C7" s="3">
        <v>1</v>
      </c>
      <c r="D7" s="3">
        <v>2</v>
      </c>
      <c r="E7" s="3">
        <v>3</v>
      </c>
    </row>
    <row r="8" spans="1:5" s="26" customFormat="1" ht="15.75" customHeight="1">
      <c r="A8" s="84" t="s">
        <v>91</v>
      </c>
      <c r="B8" s="84"/>
      <c r="C8" s="67">
        <f>SUM(D8:E8)</f>
        <v>4505.8099999999995</v>
      </c>
      <c r="D8" s="67">
        <f>D9+D13+D16+D21+D24+D28</f>
        <v>3449.7899999999995</v>
      </c>
      <c r="E8" s="67">
        <v>1056.02</v>
      </c>
    </row>
    <row r="9" spans="1:5" s="27" customFormat="1" ht="15.75" customHeight="1">
      <c r="A9" s="9">
        <v>201</v>
      </c>
      <c r="B9" s="63" t="s">
        <v>187</v>
      </c>
      <c r="C9" s="67">
        <f aca="true" t="shared" si="0" ref="C9:C29">SUM(D9:E9)</f>
        <v>2861.02</v>
      </c>
      <c r="D9" s="35">
        <f>SUM(D10:D12)</f>
        <v>2255.79</v>
      </c>
      <c r="E9" s="35">
        <f>SUM(E10:E12)</f>
        <v>605.23</v>
      </c>
    </row>
    <row r="10" spans="1:5" s="27" customFormat="1" ht="15.75" customHeight="1">
      <c r="A10" s="9">
        <v>2010401</v>
      </c>
      <c r="B10" s="63" t="s">
        <v>188</v>
      </c>
      <c r="C10" s="67">
        <f t="shared" si="0"/>
        <v>2201.13</v>
      </c>
      <c r="D10" s="35">
        <v>2201.13</v>
      </c>
      <c r="E10" s="34"/>
    </row>
    <row r="11" spans="1:5" s="27" customFormat="1" ht="15.75" customHeight="1">
      <c r="A11" s="9">
        <v>2010402</v>
      </c>
      <c r="B11" s="63" t="s">
        <v>189</v>
      </c>
      <c r="C11" s="67">
        <f t="shared" si="0"/>
        <v>579.49</v>
      </c>
      <c r="D11" s="35">
        <v>54.66</v>
      </c>
      <c r="E11" s="34">
        <v>524.83</v>
      </c>
    </row>
    <row r="12" spans="1:5" s="27" customFormat="1" ht="15.75" customHeight="1">
      <c r="A12" s="9">
        <v>2010499</v>
      </c>
      <c r="B12" s="63" t="s">
        <v>190</v>
      </c>
      <c r="C12" s="67">
        <f t="shared" si="0"/>
        <v>80.4</v>
      </c>
      <c r="D12" s="35"/>
      <c r="E12" s="34">
        <v>80.4</v>
      </c>
    </row>
    <row r="13" spans="1:5" s="27" customFormat="1" ht="15.75" customHeight="1">
      <c r="A13" s="9">
        <v>210</v>
      </c>
      <c r="B13" s="63" t="s">
        <v>191</v>
      </c>
      <c r="C13" s="67">
        <f t="shared" si="0"/>
        <v>187.93</v>
      </c>
      <c r="D13" s="35">
        <f>SUM(D14:D15)</f>
        <v>187.93</v>
      </c>
      <c r="E13" s="34"/>
    </row>
    <row r="14" spans="1:5" s="27" customFormat="1" ht="15.75" customHeight="1">
      <c r="A14" s="9">
        <v>2100501</v>
      </c>
      <c r="B14" s="63" t="s">
        <v>192</v>
      </c>
      <c r="C14" s="67">
        <f t="shared" si="0"/>
        <v>144.3</v>
      </c>
      <c r="D14" s="35">
        <v>144.3</v>
      </c>
      <c r="E14" s="34"/>
    </row>
    <row r="15" spans="1:5" s="27" customFormat="1" ht="15.75" customHeight="1">
      <c r="A15" s="9">
        <v>2100502</v>
      </c>
      <c r="B15" s="63" t="s">
        <v>204</v>
      </c>
      <c r="C15" s="67">
        <f t="shared" si="0"/>
        <v>43.63</v>
      </c>
      <c r="D15" s="35">
        <v>43.63</v>
      </c>
      <c r="E15" s="34"/>
    </row>
    <row r="16" spans="1:5" s="27" customFormat="1" ht="15.75" customHeight="1">
      <c r="A16" s="9">
        <v>215</v>
      </c>
      <c r="B16" s="63" t="s">
        <v>205</v>
      </c>
      <c r="C16" s="67">
        <f t="shared" si="0"/>
        <v>718.1199999999999</v>
      </c>
      <c r="D16" s="35">
        <f>SUM(D17:D20)</f>
        <v>641.55</v>
      </c>
      <c r="E16" s="35">
        <f>SUM(E17:E20)</f>
        <v>76.57</v>
      </c>
    </row>
    <row r="17" spans="1:5" s="27" customFormat="1" ht="15.75" customHeight="1">
      <c r="A17" s="9">
        <v>2150502</v>
      </c>
      <c r="B17" s="63" t="s">
        <v>189</v>
      </c>
      <c r="C17" s="67">
        <f t="shared" si="0"/>
        <v>18.04</v>
      </c>
      <c r="D17" s="35"/>
      <c r="E17" s="34">
        <v>18.04</v>
      </c>
    </row>
    <row r="18" spans="1:5" s="27" customFormat="1" ht="15.75" customHeight="1">
      <c r="A18" s="9">
        <v>2150510</v>
      </c>
      <c r="B18" s="63" t="s">
        <v>206</v>
      </c>
      <c r="C18" s="67">
        <f t="shared" si="0"/>
        <v>20</v>
      </c>
      <c r="D18" s="35"/>
      <c r="E18" s="34">
        <v>20</v>
      </c>
    </row>
    <row r="19" spans="1:5" s="27" customFormat="1" ht="15.75" customHeight="1">
      <c r="A19" s="9">
        <v>2150599</v>
      </c>
      <c r="B19" s="63" t="s">
        <v>207</v>
      </c>
      <c r="C19" s="67">
        <f t="shared" si="0"/>
        <v>641.55</v>
      </c>
      <c r="D19" s="35">
        <v>641.55</v>
      </c>
      <c r="E19" s="34"/>
    </row>
    <row r="20" spans="1:5" s="27" customFormat="1" ht="15.75" customHeight="1">
      <c r="A20" s="9">
        <v>2159999</v>
      </c>
      <c r="B20" s="63" t="s">
        <v>208</v>
      </c>
      <c r="C20" s="67">
        <f t="shared" si="0"/>
        <v>38.53</v>
      </c>
      <c r="D20" s="35"/>
      <c r="E20" s="34">
        <v>38.53</v>
      </c>
    </row>
    <row r="21" spans="1:5" s="27" customFormat="1" ht="15.75" customHeight="1">
      <c r="A21" s="9">
        <v>216</v>
      </c>
      <c r="B21" s="63" t="s">
        <v>195</v>
      </c>
      <c r="C21" s="67">
        <f t="shared" si="0"/>
        <v>41.93</v>
      </c>
      <c r="D21" s="35"/>
      <c r="E21" s="34">
        <f>SUM(E22:E23)</f>
        <v>41.93</v>
      </c>
    </row>
    <row r="22" spans="1:5" s="27" customFormat="1" ht="15.75" customHeight="1">
      <c r="A22" s="9">
        <v>2160699</v>
      </c>
      <c r="B22" s="63" t="s">
        <v>196</v>
      </c>
      <c r="C22" s="67">
        <f t="shared" si="0"/>
        <v>5</v>
      </c>
      <c r="D22" s="35"/>
      <c r="E22" s="34">
        <v>5</v>
      </c>
    </row>
    <row r="23" spans="1:5" s="27" customFormat="1" ht="15.75" customHeight="1">
      <c r="A23" s="9">
        <v>2169999</v>
      </c>
      <c r="B23" s="63" t="s">
        <v>197</v>
      </c>
      <c r="C23" s="67">
        <f t="shared" si="0"/>
        <v>36.93</v>
      </c>
      <c r="D23" s="35"/>
      <c r="E23" s="34">
        <v>36.93</v>
      </c>
    </row>
    <row r="24" spans="1:5" s="27" customFormat="1" ht="15.75" customHeight="1">
      <c r="A24" s="9">
        <v>221</v>
      </c>
      <c r="B24" s="63" t="s">
        <v>198</v>
      </c>
      <c r="C24" s="67">
        <f t="shared" si="0"/>
        <v>364.52</v>
      </c>
      <c r="D24" s="34">
        <f>SUM(D25:D27)</f>
        <v>364.52</v>
      </c>
      <c r="E24" s="34"/>
    </row>
    <row r="25" spans="1:5" s="27" customFormat="1" ht="15.75" customHeight="1">
      <c r="A25" s="9">
        <v>2210201</v>
      </c>
      <c r="B25" s="63" t="s">
        <v>199</v>
      </c>
      <c r="C25" s="67">
        <f t="shared" si="0"/>
        <v>177.25</v>
      </c>
      <c r="D25" s="34">
        <v>177.25</v>
      </c>
      <c r="E25" s="34"/>
    </row>
    <row r="26" spans="1:5" s="27" customFormat="1" ht="15.75" customHeight="1">
      <c r="A26" s="9">
        <v>2210202</v>
      </c>
      <c r="B26" s="63" t="s">
        <v>200</v>
      </c>
      <c r="C26" s="67">
        <f t="shared" si="0"/>
        <v>106.9</v>
      </c>
      <c r="D26" s="34">
        <v>106.9</v>
      </c>
      <c r="E26" s="34"/>
    </row>
    <row r="27" spans="1:5" s="27" customFormat="1" ht="15.75" customHeight="1">
      <c r="A27" s="9">
        <v>2210203</v>
      </c>
      <c r="B27" s="63" t="s">
        <v>201</v>
      </c>
      <c r="C27" s="67">
        <f t="shared" si="0"/>
        <v>80.37</v>
      </c>
      <c r="D27" s="34">
        <v>80.37</v>
      </c>
      <c r="E27" s="34"/>
    </row>
    <row r="28" spans="1:5" s="27" customFormat="1" ht="15.75" customHeight="1">
      <c r="A28" s="9">
        <v>229</v>
      </c>
      <c r="B28" s="63" t="s">
        <v>202</v>
      </c>
      <c r="C28" s="67">
        <f t="shared" si="0"/>
        <v>332.28</v>
      </c>
      <c r="D28" s="34"/>
      <c r="E28" s="34">
        <v>332.28</v>
      </c>
    </row>
    <row r="29" spans="1:5" s="27" customFormat="1" ht="15.75" customHeight="1">
      <c r="A29" s="9">
        <v>2299901</v>
      </c>
      <c r="B29" s="64" t="s">
        <v>203</v>
      </c>
      <c r="C29" s="67">
        <f t="shared" si="0"/>
        <v>332.28</v>
      </c>
      <c r="D29" s="34"/>
      <c r="E29" s="34">
        <v>332.28</v>
      </c>
    </row>
    <row r="30" spans="1:5" ht="42" customHeight="1">
      <c r="A30" s="82" t="s">
        <v>92</v>
      </c>
      <c r="B30" s="83"/>
      <c r="C30" s="83"/>
      <c r="D30" s="83"/>
      <c r="E30" s="83"/>
    </row>
    <row r="31" ht="14.25">
      <c r="A31" s="29"/>
    </row>
    <row r="32" ht="14.25">
      <c r="A32" s="29"/>
    </row>
    <row r="33" ht="14.25">
      <c r="A33" s="29"/>
    </row>
    <row r="34" ht="14.25">
      <c r="A34" s="29"/>
    </row>
  </sheetData>
  <sheetProtection/>
  <mergeCells count="8">
    <mergeCell ref="A2:E2"/>
    <mergeCell ref="E5:E6"/>
    <mergeCell ref="A30:E30"/>
    <mergeCell ref="A5:B5"/>
    <mergeCell ref="C5:C6"/>
    <mergeCell ref="D5:D6"/>
    <mergeCell ref="A8:B8"/>
    <mergeCell ref="A7: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E58"/>
  <sheetViews>
    <sheetView zoomScalePageLayoutView="0" workbookViewId="0" topLeftCell="A37">
      <selection activeCell="G39" sqref="G39"/>
    </sheetView>
  </sheetViews>
  <sheetFormatPr defaultColWidth="10.28125" defaultRowHeight="12.75"/>
  <cols>
    <col min="1" max="1" width="11.28125" style="28" customWidth="1"/>
    <col min="2" max="2" width="24.140625" style="28" bestFit="1" customWidth="1"/>
    <col min="3" max="5" width="30.7109375" style="28" customWidth="1"/>
    <col min="6" max="16384" width="10.28125" style="28" customWidth="1"/>
  </cols>
  <sheetData>
    <row r="1" ht="14.25">
      <c r="A1" s="61" t="s">
        <v>179</v>
      </c>
    </row>
    <row r="2" spans="1:5" ht="27" customHeight="1">
      <c r="A2" s="85" t="s">
        <v>252</v>
      </c>
      <c r="B2" s="85"/>
      <c r="C2" s="85"/>
      <c r="D2" s="85"/>
      <c r="E2" s="85"/>
    </row>
    <row r="3" spans="1:5" ht="15.75" customHeight="1">
      <c r="A3" s="30"/>
      <c r="B3" s="30"/>
      <c r="C3" s="30"/>
      <c r="D3" s="30"/>
      <c r="E3" s="36" t="s">
        <v>98</v>
      </c>
    </row>
    <row r="4" spans="1:5" ht="15.75" customHeight="1">
      <c r="A4" s="31"/>
      <c r="B4" s="31"/>
      <c r="C4" s="31"/>
      <c r="D4" s="31"/>
      <c r="E4" s="36" t="s">
        <v>105</v>
      </c>
    </row>
    <row r="5" spans="1:5" s="26" customFormat="1" ht="15.75" customHeight="1">
      <c r="A5" s="84" t="s">
        <v>93</v>
      </c>
      <c r="B5" s="84"/>
      <c r="C5" s="81" t="s">
        <v>94</v>
      </c>
      <c r="D5" s="81" t="s">
        <v>95</v>
      </c>
      <c r="E5" s="81" t="s">
        <v>125</v>
      </c>
    </row>
    <row r="6" spans="1:5" s="26" customFormat="1" ht="15.75" customHeight="1">
      <c r="A6" s="84" t="s">
        <v>96</v>
      </c>
      <c r="B6" s="84" t="s">
        <v>61</v>
      </c>
      <c r="C6" s="81"/>
      <c r="D6" s="81"/>
      <c r="E6" s="81"/>
    </row>
    <row r="7" spans="1:5" s="26" customFormat="1" ht="15.75" customHeight="1">
      <c r="A7" s="84"/>
      <c r="B7" s="84"/>
      <c r="C7" s="81"/>
      <c r="D7" s="81"/>
      <c r="E7" s="81"/>
    </row>
    <row r="8" spans="1:5" s="26" customFormat="1" ht="15.75" customHeight="1">
      <c r="A8" s="84"/>
      <c r="B8" s="84"/>
      <c r="C8" s="81"/>
      <c r="D8" s="81"/>
      <c r="E8" s="81"/>
    </row>
    <row r="9" spans="1:5" s="26" customFormat="1" ht="15.75" customHeight="1">
      <c r="A9" s="84" t="s">
        <v>97</v>
      </c>
      <c r="B9" s="84"/>
      <c r="C9" s="67">
        <f>SUM(D9:E9)</f>
        <v>3449.7999999999997</v>
      </c>
      <c r="D9" s="67">
        <v>3221.87</v>
      </c>
      <c r="E9" s="67">
        <v>227.93</v>
      </c>
    </row>
    <row r="10" spans="1:5" s="27" customFormat="1" ht="15.75" customHeight="1">
      <c r="A10" s="50">
        <v>301</v>
      </c>
      <c r="B10" s="51" t="s">
        <v>142</v>
      </c>
      <c r="C10" s="67">
        <f aca="true" t="shared" si="0" ref="C10:C51">SUM(D10:E10)</f>
        <v>2017.4199999999998</v>
      </c>
      <c r="D10" s="35">
        <f>SUM(D11:D17)</f>
        <v>2017.4199999999998</v>
      </c>
      <c r="E10" s="34"/>
    </row>
    <row r="11" spans="1:5" s="27" customFormat="1" ht="15.75" customHeight="1">
      <c r="A11" s="49">
        <v>30101</v>
      </c>
      <c r="B11" s="68" t="s">
        <v>218</v>
      </c>
      <c r="C11" s="67">
        <f t="shared" si="0"/>
        <v>386.33</v>
      </c>
      <c r="D11" s="34">
        <v>386.33</v>
      </c>
      <c r="E11" s="34"/>
    </row>
    <row r="12" spans="1:5" s="27" customFormat="1" ht="15.75" customHeight="1">
      <c r="A12" s="49">
        <v>30102</v>
      </c>
      <c r="B12" s="68" t="s">
        <v>212</v>
      </c>
      <c r="C12" s="67">
        <f t="shared" si="0"/>
        <v>937.41</v>
      </c>
      <c r="D12" s="34">
        <v>937.41</v>
      </c>
      <c r="E12" s="34"/>
    </row>
    <row r="13" spans="1:5" s="27" customFormat="1" ht="15.75" customHeight="1">
      <c r="A13" s="49">
        <v>30103</v>
      </c>
      <c r="B13" s="68" t="s">
        <v>213</v>
      </c>
      <c r="C13" s="67">
        <f t="shared" si="0"/>
        <v>250.59</v>
      </c>
      <c r="D13" s="34">
        <v>250.59</v>
      </c>
      <c r="E13" s="34"/>
    </row>
    <row r="14" spans="1:5" s="27" customFormat="1" ht="15.75" customHeight="1">
      <c r="A14" s="49">
        <v>30104</v>
      </c>
      <c r="B14" s="68" t="s">
        <v>214</v>
      </c>
      <c r="C14" s="67">
        <f t="shared" si="0"/>
        <v>177.64</v>
      </c>
      <c r="D14" s="34">
        <v>177.64</v>
      </c>
      <c r="E14" s="34"/>
    </row>
    <row r="15" spans="1:5" s="27" customFormat="1" ht="15.75" customHeight="1">
      <c r="A15" s="49">
        <v>30107</v>
      </c>
      <c r="B15" s="68" t="s">
        <v>215</v>
      </c>
      <c r="C15" s="67">
        <f t="shared" si="0"/>
        <v>230.57</v>
      </c>
      <c r="D15" s="34">
        <v>230.57</v>
      </c>
      <c r="E15" s="34"/>
    </row>
    <row r="16" spans="1:5" s="27" customFormat="1" ht="27" customHeight="1">
      <c r="A16" s="49">
        <v>30108</v>
      </c>
      <c r="B16" s="68" t="s">
        <v>216</v>
      </c>
      <c r="C16" s="67">
        <f t="shared" si="0"/>
        <v>23.88</v>
      </c>
      <c r="D16" s="34">
        <v>23.88</v>
      </c>
      <c r="E16" s="34"/>
    </row>
    <row r="17" spans="1:5" s="27" customFormat="1" ht="15.75" customHeight="1">
      <c r="A17" s="49">
        <v>30199</v>
      </c>
      <c r="B17" s="68" t="s">
        <v>217</v>
      </c>
      <c r="C17" s="67">
        <f t="shared" si="0"/>
        <v>11</v>
      </c>
      <c r="D17" s="34">
        <v>11</v>
      </c>
      <c r="E17" s="34"/>
    </row>
    <row r="18" spans="1:5" s="27" customFormat="1" ht="15.75" customHeight="1">
      <c r="A18" s="49" t="s">
        <v>143</v>
      </c>
      <c r="B18" s="33" t="s">
        <v>145</v>
      </c>
      <c r="C18" s="67"/>
      <c r="D18" s="34"/>
      <c r="E18" s="34"/>
    </row>
    <row r="19" spans="1:5" s="27" customFormat="1" ht="15.75" customHeight="1">
      <c r="A19" s="50">
        <v>302</v>
      </c>
      <c r="B19" s="51" t="s">
        <v>144</v>
      </c>
      <c r="C19" s="67">
        <f t="shared" si="0"/>
        <v>225.44000000000005</v>
      </c>
      <c r="D19" s="34"/>
      <c r="E19" s="34">
        <f>SUM(E20:E37)</f>
        <v>225.44000000000005</v>
      </c>
    </row>
    <row r="20" spans="1:5" s="27" customFormat="1" ht="15.75" customHeight="1">
      <c r="A20" s="49">
        <v>30201</v>
      </c>
      <c r="B20" s="68" t="s">
        <v>220</v>
      </c>
      <c r="C20" s="67">
        <f t="shared" si="0"/>
        <v>18.71</v>
      </c>
      <c r="D20" s="34"/>
      <c r="E20" s="34">
        <v>18.71</v>
      </c>
    </row>
    <row r="21" spans="1:5" s="27" customFormat="1" ht="15.75" customHeight="1">
      <c r="A21" s="49">
        <v>30202</v>
      </c>
      <c r="B21" s="68" t="s">
        <v>219</v>
      </c>
      <c r="C21" s="67">
        <f t="shared" si="0"/>
        <v>3.85</v>
      </c>
      <c r="D21" s="34"/>
      <c r="E21" s="34">
        <v>3.85</v>
      </c>
    </row>
    <row r="22" spans="1:5" s="27" customFormat="1" ht="15.75" customHeight="1">
      <c r="A22" s="49">
        <v>30203</v>
      </c>
      <c r="B22" s="68" t="s">
        <v>221</v>
      </c>
      <c r="C22" s="67">
        <f t="shared" si="0"/>
        <v>3</v>
      </c>
      <c r="D22" s="34"/>
      <c r="E22" s="34">
        <v>3</v>
      </c>
    </row>
    <row r="23" spans="1:5" s="27" customFormat="1" ht="15.75" customHeight="1">
      <c r="A23" s="49">
        <v>30205</v>
      </c>
      <c r="B23" s="68" t="s">
        <v>235</v>
      </c>
      <c r="C23" s="67">
        <f t="shared" si="0"/>
        <v>2.01</v>
      </c>
      <c r="D23" s="34"/>
      <c r="E23" s="34">
        <v>2.01</v>
      </c>
    </row>
    <row r="24" spans="1:5" s="27" customFormat="1" ht="15.75" customHeight="1">
      <c r="A24" s="49">
        <v>30206</v>
      </c>
      <c r="B24" s="68" t="s">
        <v>236</v>
      </c>
      <c r="C24" s="67">
        <f t="shared" si="0"/>
        <v>1.07</v>
      </c>
      <c r="D24" s="34"/>
      <c r="E24" s="34">
        <v>1.07</v>
      </c>
    </row>
    <row r="25" spans="1:5" s="27" customFormat="1" ht="15.75" customHeight="1">
      <c r="A25" s="49">
        <v>30207</v>
      </c>
      <c r="B25" s="68" t="s">
        <v>237</v>
      </c>
      <c r="C25" s="67">
        <f t="shared" si="0"/>
        <v>6.25</v>
      </c>
      <c r="D25" s="34"/>
      <c r="E25" s="34">
        <v>6.25</v>
      </c>
    </row>
    <row r="26" spans="1:5" s="27" customFormat="1" ht="15.75" customHeight="1">
      <c r="A26" s="49">
        <v>30211</v>
      </c>
      <c r="B26" s="68" t="s">
        <v>224</v>
      </c>
      <c r="C26" s="67">
        <f t="shared" si="0"/>
        <v>24.62</v>
      </c>
      <c r="D26" s="34"/>
      <c r="E26" s="34">
        <v>24.62</v>
      </c>
    </row>
    <row r="27" spans="1:5" s="27" customFormat="1" ht="15.75" customHeight="1">
      <c r="A27" s="49">
        <v>30212</v>
      </c>
      <c r="B27" s="68" t="s">
        <v>225</v>
      </c>
      <c r="C27" s="67">
        <f t="shared" si="0"/>
        <v>7.15</v>
      </c>
      <c r="D27" s="34"/>
      <c r="E27" s="34">
        <v>7.15</v>
      </c>
    </row>
    <row r="28" spans="1:5" s="27" customFormat="1" ht="15.75" customHeight="1">
      <c r="A28" s="49">
        <v>30213</v>
      </c>
      <c r="B28" s="68" t="s">
        <v>226</v>
      </c>
      <c r="C28" s="67">
        <f t="shared" si="0"/>
        <v>1.68</v>
      </c>
      <c r="D28" s="34"/>
      <c r="E28" s="34">
        <v>1.68</v>
      </c>
    </row>
    <row r="29" spans="1:5" s="27" customFormat="1" ht="15.75" customHeight="1">
      <c r="A29" s="49">
        <v>30214</v>
      </c>
      <c r="B29" s="68" t="s">
        <v>227</v>
      </c>
      <c r="C29" s="67">
        <f t="shared" si="0"/>
        <v>11.94</v>
      </c>
      <c r="D29" s="34"/>
      <c r="E29" s="34">
        <v>11.94</v>
      </c>
    </row>
    <row r="30" spans="1:5" s="27" customFormat="1" ht="15.75" customHeight="1">
      <c r="A30" s="49">
        <v>30215</v>
      </c>
      <c r="B30" s="68" t="s">
        <v>228</v>
      </c>
      <c r="C30" s="67">
        <f t="shared" si="0"/>
        <v>0.18</v>
      </c>
      <c r="D30" s="34"/>
      <c r="E30" s="34">
        <v>0.18</v>
      </c>
    </row>
    <row r="31" spans="1:5" s="27" customFormat="1" ht="15.75" customHeight="1">
      <c r="A31" s="49">
        <v>30216</v>
      </c>
      <c r="B31" s="68" t="s">
        <v>229</v>
      </c>
      <c r="C31" s="67">
        <f t="shared" si="0"/>
        <v>17.59</v>
      </c>
      <c r="D31" s="34"/>
      <c r="E31" s="34">
        <v>17.59</v>
      </c>
    </row>
    <row r="32" spans="1:5" s="27" customFormat="1" ht="15.75" customHeight="1">
      <c r="A32" s="49">
        <v>30217</v>
      </c>
      <c r="B32" s="68" t="s">
        <v>230</v>
      </c>
      <c r="C32" s="67">
        <f t="shared" si="0"/>
        <v>8.38</v>
      </c>
      <c r="D32" s="34"/>
      <c r="E32" s="34">
        <v>8.38</v>
      </c>
    </row>
    <row r="33" spans="1:5" s="27" customFormat="1" ht="15.75" customHeight="1">
      <c r="A33" s="49">
        <v>30226</v>
      </c>
      <c r="B33" s="68" t="s">
        <v>231</v>
      </c>
      <c r="C33" s="67">
        <f t="shared" si="0"/>
        <v>3.74</v>
      </c>
      <c r="D33" s="34"/>
      <c r="E33" s="34">
        <v>3.74</v>
      </c>
    </row>
    <row r="34" spans="1:5" s="27" customFormat="1" ht="15.75" customHeight="1">
      <c r="A34" s="49">
        <v>30227</v>
      </c>
      <c r="B34" s="68" t="s">
        <v>238</v>
      </c>
      <c r="C34" s="67">
        <f t="shared" si="0"/>
        <v>50.05</v>
      </c>
      <c r="D34" s="34"/>
      <c r="E34" s="34">
        <v>50.05</v>
      </c>
    </row>
    <row r="35" spans="1:5" s="27" customFormat="1" ht="15.75" customHeight="1">
      <c r="A35" s="49">
        <v>30228</v>
      </c>
      <c r="B35" s="68" t="s">
        <v>232</v>
      </c>
      <c r="C35" s="67">
        <f t="shared" si="0"/>
        <v>22.74</v>
      </c>
      <c r="D35" s="34"/>
      <c r="E35" s="34">
        <v>22.74</v>
      </c>
    </row>
    <row r="36" spans="1:5" s="27" customFormat="1" ht="15.75" customHeight="1">
      <c r="A36" s="49">
        <v>30229</v>
      </c>
      <c r="B36" s="68" t="s">
        <v>233</v>
      </c>
      <c r="C36" s="67">
        <f t="shared" si="0"/>
        <v>0.58</v>
      </c>
      <c r="D36" s="34"/>
      <c r="E36" s="34">
        <v>0.58</v>
      </c>
    </row>
    <row r="37" spans="1:5" s="27" customFormat="1" ht="15.75" customHeight="1">
      <c r="A37" s="49">
        <v>30299</v>
      </c>
      <c r="B37" s="68" t="s">
        <v>234</v>
      </c>
      <c r="C37" s="67">
        <f t="shared" si="0"/>
        <v>41.9</v>
      </c>
      <c r="D37" s="34"/>
      <c r="E37" s="34">
        <v>41.9</v>
      </c>
    </row>
    <row r="38" spans="1:5" s="27" customFormat="1" ht="15.75" customHeight="1">
      <c r="A38" s="49" t="s">
        <v>143</v>
      </c>
      <c r="B38" s="33" t="s">
        <v>145</v>
      </c>
      <c r="C38" s="67"/>
      <c r="D38" s="34"/>
      <c r="E38" s="34"/>
    </row>
    <row r="39" spans="1:5" s="27" customFormat="1" ht="15.75" customHeight="1">
      <c r="A39" s="50">
        <v>303</v>
      </c>
      <c r="B39" s="51" t="s">
        <v>146</v>
      </c>
      <c r="C39" s="67">
        <f t="shared" si="0"/>
        <v>1204.4400000000003</v>
      </c>
      <c r="D39" s="34">
        <f>SUM(D40:D48)</f>
        <v>1204.4400000000003</v>
      </c>
      <c r="E39" s="34"/>
    </row>
    <row r="40" spans="1:5" s="27" customFormat="1" ht="15.75" customHeight="1">
      <c r="A40" s="49">
        <v>30301</v>
      </c>
      <c r="B40" s="68" t="s">
        <v>247</v>
      </c>
      <c r="C40" s="67">
        <f t="shared" si="0"/>
        <v>101.2</v>
      </c>
      <c r="D40" s="34">
        <v>101.2</v>
      </c>
      <c r="E40" s="34"/>
    </row>
    <row r="41" spans="1:5" s="27" customFormat="1" ht="15.75" customHeight="1">
      <c r="A41" s="49">
        <v>30302</v>
      </c>
      <c r="B41" s="68" t="s">
        <v>246</v>
      </c>
      <c r="C41" s="67">
        <f t="shared" si="0"/>
        <v>566.06</v>
      </c>
      <c r="D41" s="34">
        <v>566.06</v>
      </c>
      <c r="E41" s="34"/>
    </row>
    <row r="42" spans="1:5" s="27" customFormat="1" ht="15.75" customHeight="1">
      <c r="A42" s="49">
        <v>30305</v>
      </c>
      <c r="B42" s="68" t="s">
        <v>239</v>
      </c>
      <c r="C42" s="67">
        <f t="shared" si="0"/>
        <v>153.78</v>
      </c>
      <c r="D42" s="34">
        <v>153.78</v>
      </c>
      <c r="E42" s="34"/>
    </row>
    <row r="43" spans="1:5" s="27" customFormat="1" ht="15.75" customHeight="1">
      <c r="A43" s="49">
        <v>30307</v>
      </c>
      <c r="B43" s="68" t="s">
        <v>240</v>
      </c>
      <c r="C43" s="67">
        <f t="shared" si="0"/>
        <v>13.71</v>
      </c>
      <c r="D43" s="34">
        <v>13.71</v>
      </c>
      <c r="E43" s="34"/>
    </row>
    <row r="44" spans="1:5" s="27" customFormat="1" ht="15.75" customHeight="1">
      <c r="A44" s="49">
        <v>30309</v>
      </c>
      <c r="B44" s="68" t="s">
        <v>241</v>
      </c>
      <c r="C44" s="67">
        <f t="shared" si="0"/>
        <v>0.08</v>
      </c>
      <c r="D44" s="34">
        <v>0.08</v>
      </c>
      <c r="E44" s="34"/>
    </row>
    <row r="45" spans="1:5" s="27" customFormat="1" ht="15.75" customHeight="1">
      <c r="A45" s="49">
        <v>30311</v>
      </c>
      <c r="B45" s="68" t="s">
        <v>242</v>
      </c>
      <c r="C45" s="67">
        <f t="shared" si="0"/>
        <v>166.71</v>
      </c>
      <c r="D45" s="34">
        <v>166.71</v>
      </c>
      <c r="E45" s="34"/>
    </row>
    <row r="46" spans="1:5" s="27" customFormat="1" ht="15.75" customHeight="1">
      <c r="A46" s="49">
        <v>30312</v>
      </c>
      <c r="B46" s="68" t="s">
        <v>243</v>
      </c>
      <c r="C46" s="67">
        <f t="shared" si="0"/>
        <v>110.8</v>
      </c>
      <c r="D46" s="34">
        <v>110.8</v>
      </c>
      <c r="E46" s="34"/>
    </row>
    <row r="47" spans="1:5" s="27" customFormat="1" ht="15.75" customHeight="1">
      <c r="A47" s="49">
        <v>30313</v>
      </c>
      <c r="B47" s="68" t="s">
        <v>244</v>
      </c>
      <c r="C47" s="67">
        <f t="shared" si="0"/>
        <v>80.71</v>
      </c>
      <c r="D47" s="34">
        <v>80.71</v>
      </c>
      <c r="E47" s="34"/>
    </row>
    <row r="48" spans="1:5" s="27" customFormat="1" ht="27.75" customHeight="1">
      <c r="A48" s="49">
        <v>30399</v>
      </c>
      <c r="B48" s="68" t="s">
        <v>245</v>
      </c>
      <c r="C48" s="67">
        <f t="shared" si="0"/>
        <v>11.39</v>
      </c>
      <c r="D48" s="34">
        <v>11.39</v>
      </c>
      <c r="E48" s="34"/>
    </row>
    <row r="49" spans="1:5" s="27" customFormat="1" ht="15.75" customHeight="1">
      <c r="A49" s="49" t="s">
        <v>143</v>
      </c>
      <c r="B49" s="33" t="s">
        <v>145</v>
      </c>
      <c r="C49" s="67"/>
      <c r="D49" s="34"/>
      <c r="E49" s="34"/>
    </row>
    <row r="50" spans="1:5" s="27" customFormat="1" ht="15.75" customHeight="1">
      <c r="A50" s="50">
        <v>310</v>
      </c>
      <c r="B50" s="51" t="s">
        <v>147</v>
      </c>
      <c r="C50" s="67">
        <f t="shared" si="0"/>
        <v>2.48</v>
      </c>
      <c r="D50" s="34"/>
      <c r="E50" s="34">
        <v>2.48</v>
      </c>
    </row>
    <row r="51" spans="1:5" s="27" customFormat="1" ht="15.75" customHeight="1">
      <c r="A51" s="70">
        <v>31002</v>
      </c>
      <c r="B51" s="68" t="s">
        <v>248</v>
      </c>
      <c r="C51" s="67">
        <f t="shared" si="0"/>
        <v>2.48</v>
      </c>
      <c r="D51" s="34"/>
      <c r="E51" s="34">
        <v>2.48</v>
      </c>
    </row>
    <row r="52" spans="1:5" s="27" customFormat="1" ht="15.75" customHeight="1">
      <c r="A52" s="49" t="s">
        <v>143</v>
      </c>
      <c r="B52" s="33" t="s">
        <v>145</v>
      </c>
      <c r="C52" s="34"/>
      <c r="D52" s="34"/>
      <c r="E52" s="34"/>
    </row>
    <row r="53" spans="1:5" s="27" customFormat="1" ht="15.75" customHeight="1">
      <c r="A53" s="3"/>
      <c r="B53" s="33"/>
      <c r="C53" s="34"/>
      <c r="D53" s="34"/>
      <c r="E53" s="34"/>
    </row>
    <row r="54" spans="1:5" ht="27" customHeight="1">
      <c r="A54" s="82" t="s">
        <v>99</v>
      </c>
      <c r="B54" s="83"/>
      <c r="C54" s="83"/>
      <c r="D54" s="83"/>
      <c r="E54" s="83"/>
    </row>
    <row r="55" ht="14.25">
      <c r="A55" s="29"/>
    </row>
    <row r="56" ht="14.25">
      <c r="A56" s="29"/>
    </row>
    <row r="57" ht="14.25">
      <c r="A57" s="29"/>
    </row>
    <row r="58" ht="14.25">
      <c r="A58" s="29"/>
    </row>
  </sheetData>
  <sheetProtection/>
  <mergeCells count="9">
    <mergeCell ref="A54:E54"/>
    <mergeCell ref="A9:B9"/>
    <mergeCell ref="A2:E2"/>
    <mergeCell ref="A5:B5"/>
    <mergeCell ref="C5:C8"/>
    <mergeCell ref="D5:D8"/>
    <mergeCell ref="E5:E8"/>
    <mergeCell ref="A6:A8"/>
    <mergeCell ref="B6:B8"/>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H17"/>
  <sheetViews>
    <sheetView zoomScalePageLayoutView="0" workbookViewId="0" topLeftCell="A1">
      <selection activeCell="A17" sqref="A17:F17"/>
    </sheetView>
  </sheetViews>
  <sheetFormatPr defaultColWidth="10.28125" defaultRowHeight="12.75"/>
  <cols>
    <col min="1" max="1" width="15.7109375" style="28" customWidth="1"/>
    <col min="2" max="2" width="20.00390625" style="28" bestFit="1" customWidth="1"/>
    <col min="3" max="4" width="15.7109375" style="28" customWidth="1"/>
    <col min="5" max="5" width="15.140625" style="28" bestFit="1" customWidth="1"/>
    <col min="6" max="8" width="15.7109375" style="28" customWidth="1"/>
    <col min="9" max="16384" width="10.28125" style="28" customWidth="1"/>
  </cols>
  <sheetData>
    <row r="1" ht="14.25">
      <c r="A1" s="61" t="s">
        <v>180</v>
      </c>
    </row>
    <row r="2" spans="1:8" ht="22.5">
      <c r="A2" s="85" t="s">
        <v>253</v>
      </c>
      <c r="B2" s="85"/>
      <c r="C2" s="85"/>
      <c r="D2" s="85"/>
      <c r="E2" s="85"/>
      <c r="F2" s="85"/>
      <c r="G2" s="85"/>
      <c r="H2" s="85"/>
    </row>
    <row r="3" ht="15.75" customHeight="1">
      <c r="H3" s="36" t="s">
        <v>170</v>
      </c>
    </row>
    <row r="4" spans="2:8" ht="15.75" customHeight="1">
      <c r="B4" s="37"/>
      <c r="C4" s="37"/>
      <c r="D4" s="37"/>
      <c r="E4" s="37"/>
      <c r="F4" s="37"/>
      <c r="H4" s="36" t="s">
        <v>76</v>
      </c>
    </row>
    <row r="5" spans="1:8" ht="15.75" customHeight="1">
      <c r="A5" s="89" t="s">
        <v>106</v>
      </c>
      <c r="B5" s="89"/>
      <c r="C5" s="89"/>
      <c r="D5" s="89"/>
      <c r="E5" s="89"/>
      <c r="F5" s="89"/>
      <c r="G5" s="90" t="s">
        <v>101</v>
      </c>
      <c r="H5" s="90" t="s">
        <v>102</v>
      </c>
    </row>
    <row r="6" spans="1:8" s="30" customFormat="1" ht="15.75" customHeight="1">
      <c r="A6" s="90" t="s">
        <v>107</v>
      </c>
      <c r="B6" s="90" t="s">
        <v>83</v>
      </c>
      <c r="C6" s="90" t="s">
        <v>100</v>
      </c>
      <c r="D6" s="90"/>
      <c r="E6" s="90"/>
      <c r="F6" s="90" t="s">
        <v>84</v>
      </c>
      <c r="G6" s="90"/>
      <c r="H6" s="90"/>
    </row>
    <row r="7" spans="1:8" s="30" customFormat="1" ht="31.5" customHeight="1">
      <c r="A7" s="90"/>
      <c r="B7" s="90"/>
      <c r="C7" s="2" t="s">
        <v>85</v>
      </c>
      <c r="D7" s="2" t="s">
        <v>103</v>
      </c>
      <c r="E7" s="2" t="s">
        <v>104</v>
      </c>
      <c r="F7" s="90"/>
      <c r="G7" s="90"/>
      <c r="H7" s="90"/>
    </row>
    <row r="8" spans="1:8" s="30" customFormat="1" ht="15.75" customHeight="1">
      <c r="A8" s="3">
        <f>B8+C8+F8</f>
        <v>68.56</v>
      </c>
      <c r="B8" s="3">
        <v>49.45</v>
      </c>
      <c r="C8" s="1"/>
      <c r="D8" s="3"/>
      <c r="E8" s="3"/>
      <c r="F8" s="3">
        <v>19.11</v>
      </c>
      <c r="G8" s="3">
        <v>13.6</v>
      </c>
      <c r="H8" s="3">
        <v>45.51</v>
      </c>
    </row>
    <row r="9" spans="1:6" s="31" customFormat="1" ht="15.75" customHeight="1">
      <c r="A9" s="87" t="s">
        <v>108</v>
      </c>
      <c r="B9" s="87"/>
      <c r="C9" s="87"/>
      <c r="D9" s="87"/>
      <c r="E9" s="87"/>
      <c r="F9" s="87"/>
    </row>
    <row r="10" spans="1:6" s="31" customFormat="1" ht="15.75" customHeight="1">
      <c r="A10" s="88" t="s">
        <v>112</v>
      </c>
      <c r="B10" s="88"/>
      <c r="C10" s="1" t="s">
        <v>113</v>
      </c>
      <c r="D10" s="88" t="s">
        <v>112</v>
      </c>
      <c r="E10" s="88"/>
      <c r="F10" s="1" t="s">
        <v>113</v>
      </c>
    </row>
    <row r="11" spans="1:6" s="31" customFormat="1" ht="15.75" customHeight="1">
      <c r="A11" s="84" t="s">
        <v>109</v>
      </c>
      <c r="B11" s="84"/>
      <c r="C11" s="33">
        <v>9</v>
      </c>
      <c r="D11" s="84" t="s">
        <v>110</v>
      </c>
      <c r="E11" s="84"/>
      <c r="F11" s="33">
        <v>13</v>
      </c>
    </row>
    <row r="12" spans="1:6" ht="15.75" customHeight="1">
      <c r="A12" s="84" t="s">
        <v>111</v>
      </c>
      <c r="B12" s="84"/>
      <c r="C12" s="33"/>
      <c r="D12" s="84" t="s">
        <v>114</v>
      </c>
      <c r="E12" s="84"/>
      <c r="F12" s="33"/>
    </row>
    <row r="13" spans="1:6" ht="15.75" customHeight="1">
      <c r="A13" s="84" t="s">
        <v>115</v>
      </c>
      <c r="B13" s="84"/>
      <c r="C13" s="33">
        <v>128</v>
      </c>
      <c r="D13" s="84" t="s">
        <v>116</v>
      </c>
      <c r="E13" s="84"/>
      <c r="F13" s="33">
        <v>1079</v>
      </c>
    </row>
    <row r="14" spans="1:6" ht="15.75" customHeight="1">
      <c r="A14" s="84" t="s">
        <v>117</v>
      </c>
      <c r="B14" s="84"/>
      <c r="C14" s="33"/>
      <c r="D14" s="84" t="s">
        <v>118</v>
      </c>
      <c r="E14" s="84"/>
      <c r="F14" s="33"/>
    </row>
    <row r="15" spans="1:6" ht="15.75" customHeight="1">
      <c r="A15" s="84" t="s">
        <v>119</v>
      </c>
      <c r="B15" s="84"/>
      <c r="C15" s="33">
        <v>15</v>
      </c>
      <c r="D15" s="84" t="s">
        <v>120</v>
      </c>
      <c r="E15" s="84"/>
      <c r="F15" s="33">
        <v>680</v>
      </c>
    </row>
    <row r="16" spans="1:6" ht="14.25">
      <c r="A16" s="84" t="s">
        <v>121</v>
      </c>
      <c r="B16" s="84"/>
      <c r="C16" s="33">
        <v>9</v>
      </c>
      <c r="D16" s="84" t="s">
        <v>122</v>
      </c>
      <c r="E16" s="84"/>
      <c r="F16" s="33">
        <v>1208</v>
      </c>
    </row>
    <row r="17" spans="1:6" ht="81" customHeight="1">
      <c r="A17" s="86" t="s">
        <v>259</v>
      </c>
      <c r="B17" s="86"/>
      <c r="C17" s="86"/>
      <c r="D17" s="86"/>
      <c r="E17" s="86"/>
      <c r="F17" s="86"/>
    </row>
  </sheetData>
  <sheetProtection/>
  <mergeCells count="24">
    <mergeCell ref="A2:H2"/>
    <mergeCell ref="A5:F5"/>
    <mergeCell ref="G5:G7"/>
    <mergeCell ref="H5:H7"/>
    <mergeCell ref="A6:A7"/>
    <mergeCell ref="B6:B7"/>
    <mergeCell ref="C6:E6"/>
    <mergeCell ref="F6:F7"/>
    <mergeCell ref="A9:F9"/>
    <mergeCell ref="A10:B10"/>
    <mergeCell ref="D10:E10"/>
    <mergeCell ref="A11:B11"/>
    <mergeCell ref="D11:E11"/>
    <mergeCell ref="A12:B12"/>
    <mergeCell ref="D12:E12"/>
    <mergeCell ref="A16:B16"/>
    <mergeCell ref="D16:E16"/>
    <mergeCell ref="A17:F17"/>
    <mergeCell ref="A13:B13"/>
    <mergeCell ref="D13:E13"/>
    <mergeCell ref="A14:B14"/>
    <mergeCell ref="D14:E14"/>
    <mergeCell ref="A15:B15"/>
    <mergeCell ref="D15:E15"/>
  </mergeCells>
  <printOptions/>
  <pageMargins left="0.7" right="0.7" top="0.75" bottom="0.75" header="0.3" footer="0.3"/>
  <pageSetup horizontalDpi="600" verticalDpi="600" orientation="portrait" paperSize="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fgw_user</cp:lastModifiedBy>
  <cp:lastPrinted>2017-09-12T13:29:27Z</cp:lastPrinted>
  <dcterms:modified xsi:type="dcterms:W3CDTF">2017-10-26T13:41:30Z</dcterms:modified>
  <cp:category/>
  <cp:version/>
  <cp:contentType/>
  <cp:contentStatus/>
</cp:coreProperties>
</file>